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Groups\Adm Fin\Contab\03 - Gerencial\Plan Relat Gerenc\Public_RI\"/>
    </mc:Choice>
  </mc:AlternateContent>
  <xr:revisionPtr revIDLastSave="0" documentId="13_ncr:1_{04206BC8-5B60-4F6E-9A4C-AF343AA5CA07}" xr6:coauthVersionLast="47" xr6:coauthVersionMax="47" xr10:uidLastSave="{00000000-0000-0000-0000-000000000000}"/>
  <bookViews>
    <workbookView xWindow="-120" yWindow="-120" windowWidth="21840" windowHeight="13140" tabRatio="940" xr2:uid="{00000000-000D-0000-FFFF-FFFF00000000}"/>
  </bookViews>
  <sheets>
    <sheet name="Indicadores_1T2025" sheetId="71" r:id="rId1"/>
    <sheet name="Demonstrações_1T2025" sheetId="70" r:id="rId2"/>
    <sheet name="Indicadores_4T2024" sheetId="67" r:id="rId3"/>
    <sheet name="Demonstrações_4T2024" sheetId="66" r:id="rId4"/>
    <sheet name="Indicadores_3T2024" sheetId="69" r:id="rId5"/>
    <sheet name="Demonstrações_3T2024" sheetId="68" r:id="rId6"/>
    <sheet name="Indicadores_2T2024" sheetId="64" r:id="rId7"/>
    <sheet name="Demonstrações_2T2024" sheetId="65" r:id="rId8"/>
    <sheet name="Indicadores_1T2024" sheetId="63" r:id="rId9"/>
    <sheet name="Demonstrações_1T2024" sheetId="62" r:id="rId10"/>
    <sheet name="Indicadores_4T2023" sheetId="61" r:id="rId11"/>
    <sheet name="Demonstrações_4T2023" sheetId="60" r:id="rId12"/>
    <sheet name="Indicadores_3T2023" sheetId="58" r:id="rId13"/>
    <sheet name="Demonstrações_3T2023 " sheetId="59" r:id="rId14"/>
    <sheet name="Indicadores_2T2023" sheetId="56" r:id="rId15"/>
    <sheet name="Demonstrações_2T2023" sheetId="57" r:id="rId16"/>
    <sheet name="Indicadores_1T2023" sheetId="55" r:id="rId17"/>
    <sheet name="Demonstrações_1T2023" sheetId="54" r:id="rId18"/>
    <sheet name="Indicadores_4T2022" sheetId="53" r:id="rId19"/>
    <sheet name="Demonstrações_4T2022" sheetId="52" r:id="rId20"/>
    <sheet name="Demonstrações_3T2022" sheetId="50" r:id="rId21"/>
    <sheet name="Indicadores_3T2022" sheetId="51" r:id="rId22"/>
    <sheet name="Demonstrações_2T2022" sheetId="47" r:id="rId23"/>
    <sheet name="Indicadores_2T2022" sheetId="48" r:id="rId24"/>
    <sheet name="Demonstrações_1T2022" sheetId="45" r:id="rId25"/>
    <sheet name="Indicadores_1T2022" sheetId="46" r:id="rId26"/>
    <sheet name="Demonstrações_4T2021" sheetId="43" r:id="rId27"/>
    <sheet name="Indicadores_4T2021" sheetId="44" r:id="rId28"/>
    <sheet name="Demonstrações_3T2021" sheetId="41" r:id="rId29"/>
    <sheet name="Indicadores_3T2021" sheetId="42" r:id="rId30"/>
    <sheet name="Demonstrações_2T2021" sheetId="39" r:id="rId31"/>
    <sheet name="Indicadores_2T2021" sheetId="38" r:id="rId32"/>
    <sheet name="Demonstrações_1T2021" sheetId="36" r:id="rId33"/>
    <sheet name="Indicadores_1T2021" sheetId="37" r:id="rId34"/>
    <sheet name="Demonstrações_4T2020" sheetId="35" r:id="rId35"/>
    <sheet name="Indicadores_4T2020" sheetId="34" r:id="rId36"/>
    <sheet name="Demonstrações_3T2020" sheetId="32" r:id="rId37"/>
    <sheet name="Indicadores_3T2020" sheetId="33" r:id="rId38"/>
    <sheet name="Demonstrações_2T2020" sheetId="31" r:id="rId39"/>
    <sheet name="Indicadores_2T2020" sheetId="30" r:id="rId40"/>
    <sheet name="Demonstrações_1T2020" sheetId="29" r:id="rId41"/>
    <sheet name="Indicadores_1T2020" sheetId="28" r:id="rId42"/>
    <sheet name="Demonstrações_4T2019" sheetId="26" r:id="rId43"/>
    <sheet name="Indicadores_4T2019" sheetId="27" r:id="rId44"/>
    <sheet name="Demonstrações_3T2019" sheetId="25" r:id="rId45"/>
    <sheet name="Indicadores_3T2019" sheetId="24" r:id="rId46"/>
    <sheet name="Demonstrações_2T2019" sheetId="23" r:id="rId47"/>
    <sheet name="Indicadores_2T2019" sheetId="22" r:id="rId48"/>
    <sheet name="Demonstrações_1T2019" sheetId="20" r:id="rId49"/>
    <sheet name="Indicadores_1T2019" sheetId="21" r:id="rId50"/>
    <sheet name="Demonstrações_4T2018" sheetId="18" r:id="rId51"/>
    <sheet name="Indicadores_4T2018" sheetId="19" r:id="rId52"/>
    <sheet name="Demonstrações_3T2018" sheetId="3" r:id="rId53"/>
    <sheet name="Indicadores_3T2018" sheetId="4" r:id="rId54"/>
    <sheet name="Demonstrações_2T2018" sheetId="1" r:id="rId55"/>
    <sheet name="Indicadores_2T2018" sheetId="2" r:id="rId56"/>
    <sheet name="Demonstrações_1T2018" sheetId="16" r:id="rId57"/>
    <sheet name="Indicadores_1T2018" sheetId="17" r:id="rId58"/>
    <sheet name="Demonstrações_4T2017" sheetId="14" r:id="rId59"/>
    <sheet name="Indicadores_4T2017" sheetId="15" r:id="rId60"/>
    <sheet name="Demonstrações_3T2017" sheetId="12" r:id="rId61"/>
    <sheet name="Indicadores_3T2017" sheetId="13" r:id="rId62"/>
    <sheet name="Demonstrações_2T2017" sheetId="10" r:id="rId63"/>
    <sheet name="Indicadores_2T2017" sheetId="11" r:id="rId64"/>
    <sheet name="Demonstrações_1T2017" sheetId="8" r:id="rId65"/>
    <sheet name="Indicadores_1T2017" sheetId="9" r:id="rId66"/>
    <sheet name="Demonstrações_4T2016" sheetId="6" r:id="rId67"/>
    <sheet name="Indicadores_4T2016" sheetId="7" r:id="rId68"/>
  </sheets>
  <definedNames>
    <definedName name="_xlnm._FilterDatabase" localSheetId="25" hidden="1">Indicadores_1T2022!$A$21:$B$28</definedName>
    <definedName name="_xlnm._FilterDatabase" localSheetId="16" hidden="1">Indicadores_1T2023!$A$21:$B$28</definedName>
    <definedName name="_xlnm._FilterDatabase" localSheetId="8" hidden="1">Indicadores_1T2024!$A$21:$B$28</definedName>
    <definedName name="_xlnm._FilterDatabase" localSheetId="0" hidden="1">Indicadores_1T2025!$A$20:$B$27</definedName>
    <definedName name="_xlnm._FilterDatabase" localSheetId="23" hidden="1">Indicadores_2T2022!$A$21:$B$28</definedName>
    <definedName name="_xlnm._FilterDatabase" localSheetId="14" hidden="1">Indicadores_2T2023!$A$21:$B$28</definedName>
    <definedName name="_xlnm._FilterDatabase" localSheetId="6" hidden="1">Indicadores_2T2024!$A$20:$B$27</definedName>
    <definedName name="_xlnm._FilterDatabase" localSheetId="29" hidden="1">Indicadores_3T2021!$A$21:$B$28</definedName>
    <definedName name="_xlnm._FilterDatabase" localSheetId="21" hidden="1">Indicadores_3T2022!$A$21:$B$28</definedName>
    <definedName name="_xlnm._FilterDatabase" localSheetId="12" hidden="1">Indicadores_3T2023!$A$21:$B$28</definedName>
    <definedName name="_xlnm._FilterDatabase" localSheetId="4" hidden="1">Indicadores_3T2024!$A$20:$B$27</definedName>
    <definedName name="_xlnm._FilterDatabase" localSheetId="27" hidden="1">Indicadores_4T2021!$A$21:$B$28</definedName>
    <definedName name="_xlnm._FilterDatabase" localSheetId="18" hidden="1">Indicadores_4T2022!$A$21:$B$28</definedName>
    <definedName name="_xlnm._FilterDatabase" localSheetId="10" hidden="1">Indicadores_4T2023!$A$21:$B$28</definedName>
    <definedName name="_xlnm._FilterDatabase" localSheetId="2" hidden="1">Indicadores_4T2024!$A$20:$B$27</definedName>
    <definedName name="_xlnm.Print_Area" localSheetId="64">Demonstrações_1T2017!$A$2:$A$41,Demonstrações_1T2017!$A$51:$A$73,Demonstrações_1T2017!$A$81:$A$106,Indicadores_2T2018!$A$6:$A$24</definedName>
    <definedName name="_xlnm.Print_Area" localSheetId="56">Demonstrações_1T2018!$A$2:$A$41,Demonstrações_1T2018!$A$51:$A$73,Demonstrações_1T2018!$A$81:$A$106,Indicadores_2T2018!$A$6:$A$24</definedName>
    <definedName name="_xlnm.Print_Area" localSheetId="48">Demonstrações_1T2019!$A$2:$A$37,Demonstrações_1T2019!$A$47:$A$69,Demonstrações_1T2019!$A$77:$A$102,Indicadores_2T2018!$A$6:$A$24</definedName>
    <definedName name="_xlnm.Print_Area" localSheetId="40">Demonstrações_1T2020!$A$2:$A$37,Demonstrações_1T2020!$A$47:$A$69,Demonstrações_1T2020!$A$77:$A$102,Indicadores_2T2018!$A$6:$A$24</definedName>
    <definedName name="_xlnm.Print_Area" localSheetId="32">Demonstrações_1T2021!$A$2:$A$37,Demonstrações_1T2021!$A$47:$A$70,Demonstrações_1T2021!$A$78:$A$103,Indicadores_2T2018!$A$6:$A$24</definedName>
    <definedName name="_xlnm.Print_Area" localSheetId="24">Demonstrações_1T2022!$A$2:$A$37,Demonstrações_1T2022!$A$47:$A$70,Demonstrações_1T2022!$A$78:$A$103,Indicadores_2T2018!$A$6:$A$24</definedName>
    <definedName name="_xlnm.Print_Area" localSheetId="17">Demonstrações_1T2023!$A$2:$A$37,Demonstrações_1T2023!$A$47:$A$70,Demonstrações_1T2023!$A$78:$A$103,Indicadores_2T2018!$A$6:$A$24</definedName>
    <definedName name="_xlnm.Print_Area" localSheetId="9">Demonstrações_1T2024!$A$2:$A$38,Demonstrações_1T2024!$A$48:$A$71,Demonstrações_1T2024!$A$79:$A$104,Indicadores_2T2018!$A$6:$A$24</definedName>
    <definedName name="_xlnm.Print_Area" localSheetId="1">Demonstrações_1T2025!$A$2:$A$38,Demonstrações_1T2025!$A$48:$A$71,Demonstrações_1T2025!$A$79:$A$104,Indicadores_2T2018!$A$6:$A$24</definedName>
    <definedName name="_xlnm.Print_Area" localSheetId="62">Demonstrações_2T2017!$A$2:$A$41,Demonstrações_2T2017!$A$51:$A$73,Demonstrações_2T2017!$A$81:$A$106,Indicadores_2T2018!$A$6:$A$24</definedName>
    <definedName name="_xlnm.Print_Area" localSheetId="54">Demonstrações_2T2018!$A$2:$A$41,Demonstrações_2T2018!$A$51:$A$73,Demonstrações_2T2018!$A$81:$A$106,Indicadores_2T2018!$A$6:$A$24</definedName>
    <definedName name="_xlnm.Print_Area" localSheetId="46">Demonstrações_2T2019!$A$2:$A$37,Demonstrações_2T2019!$A$47:$A$69,Demonstrações_2T2019!$A$77:$A$102,Indicadores_2T2018!$A$6:$A$24</definedName>
    <definedName name="_xlnm.Print_Area" localSheetId="38">Demonstrações_2T2020!$A$2:$A$37,Demonstrações_2T2020!$A$47:$A$69,Demonstrações_2T2020!$A$77:$A$102,Indicadores_2T2018!$A$6:$A$24</definedName>
    <definedName name="_xlnm.Print_Area" localSheetId="30">Demonstrações_2T2021!$A$2:$A$37,Demonstrações_2T2021!$A$47:$A$70,Demonstrações_2T2021!$A$78:$A$103,Indicadores_2T2018!$A$6:$A$24</definedName>
    <definedName name="_xlnm.Print_Area" localSheetId="22">Demonstrações_2T2022!$A$2:$A$37,Demonstrações_2T2022!$A$47:$A$70,Demonstrações_2T2022!$A$78:$A$103,Indicadores_2T2018!$A$6:$A$24</definedName>
    <definedName name="_xlnm.Print_Area" localSheetId="15">Demonstrações_2T2023!$A$2:$A$37,Demonstrações_2T2023!$A$47:$A$70,Demonstrações_2T2023!$A$78:$A$103,Indicadores_2T2018!$A$6:$A$24</definedName>
    <definedName name="_xlnm.Print_Area" localSheetId="7">Demonstrações_2T2024!$A$2:$A$38,Demonstrações_2T2024!$A$48:$A$71,Demonstrações_2T2024!$A$79:$A$104,Indicadores_2T2018!$A$6:$A$24</definedName>
    <definedName name="_xlnm.Print_Area" localSheetId="60">Demonstrações_3T2017!$A$2:$A$41,Demonstrações_3T2017!$A$51:$A$73,Demonstrações_3T2017!$A$81:$A$106,Indicadores_2T2018!$A$6:$A$24</definedName>
    <definedName name="_xlnm.Print_Area" localSheetId="52">Demonstrações_3T2018!$A$2:$A$41,Demonstrações_3T2018!$A$51:$A$73,Demonstrações_3T2018!$A$81:$A$106,Indicadores_2T2018!$A$6:$A$24</definedName>
    <definedName name="_xlnm.Print_Area" localSheetId="44">Demonstrações_3T2019!$A$2:$A$37,Demonstrações_3T2019!$A$47:$A$69,Demonstrações_3T2019!$A$77:$A$102,Indicadores_2T2018!$A$6:$A$24</definedName>
    <definedName name="_xlnm.Print_Area" localSheetId="36">Demonstrações_3T2020!$A$2:$A$37,Demonstrações_3T2020!$A$47:$A$69,Demonstrações_3T2020!$A$77:$A$102,Indicadores_2T2018!$A$6:$A$24</definedName>
    <definedName name="_xlnm.Print_Area" localSheetId="28">Demonstrações_3T2021!$A$2:$A$37,Demonstrações_3T2021!$A$47:$A$70,Demonstrações_3T2021!$A$78:$A$103,Indicadores_2T2018!$A$6:$A$24</definedName>
    <definedName name="_xlnm.Print_Area" localSheetId="20">Demonstrações_3T2022!$A$2:$A$37,Demonstrações_3T2022!$A$47:$A$70,Demonstrações_3T2022!$A$78:$A$103,Indicadores_2T2018!$A$6:$A$24</definedName>
    <definedName name="_xlnm.Print_Area" localSheetId="13">'Demonstrações_3T2023 '!$A$2:$A$37,'Demonstrações_3T2023 '!$A$47:$A$70,'Demonstrações_3T2023 '!$A$78:$A$103,Indicadores_2T2018!$A$6:$A$24</definedName>
    <definedName name="_xlnm.Print_Area" localSheetId="5">Demonstrações_3T2024!$A$2:$A$38,Demonstrações_3T2024!$A$48:$A$71,Demonstrações_3T2024!$A$79:$A$104,Indicadores_2T2018!$A$6:$A$24</definedName>
    <definedName name="_xlnm.Print_Area" localSheetId="66">Demonstrações_4T2016!$A$2:$A$41,Demonstrações_4T2016!$A$51:$A$73,Demonstrações_4T2016!$A$81:$A$106,Indicadores_2T2018!$A$6:$A$24</definedName>
    <definedName name="_xlnm.Print_Area" localSheetId="58">Demonstrações_4T2017!$A$2:$A$41,Demonstrações_4T2017!$A$51:$A$73,Demonstrações_4T2017!$A$81:$A$106,Indicadores_2T2018!$A$6:$A$24</definedName>
    <definedName name="_xlnm.Print_Area" localSheetId="50">Demonstrações_4T2018!$A$2:$A$37,Demonstrações_4T2018!$A$47:$A$69,Demonstrações_4T2018!$A$77:$A$102,Indicadores_2T2018!$A$6:$A$24</definedName>
    <definedName name="_xlnm.Print_Area" localSheetId="42">Demonstrações_4T2019!$A$2:$A$37,Demonstrações_4T2019!$A$47:$A$69,Demonstrações_4T2019!$A$77:$A$102,Indicadores_2T2018!$A$6:$A$24</definedName>
    <definedName name="_xlnm.Print_Area" localSheetId="34">Demonstrações_4T2020!$A$2:$A$37,Demonstrações_4T2020!$A$47:$A$69,Demonstrações_4T2020!$A$77:$A$102,Indicadores_2T2018!$A$6:$A$24</definedName>
    <definedName name="_xlnm.Print_Area" localSheetId="26">Demonstrações_4T2021!$A$2:$A$36,Demonstrações_4T2021!$A$46:$A$69,Demonstrações_4T2021!$A$77:$A$102,Indicadores_2T2018!$A$6:$A$24</definedName>
    <definedName name="_xlnm.Print_Area" localSheetId="19">Demonstrações_4T2022!$A$2:$A$37,Demonstrações_4T2022!$A$47:$A$70,Demonstrações_4T2022!$A$78:$A$103,Indicadores_2T2018!$A$6:$A$24</definedName>
    <definedName name="_xlnm.Print_Area" localSheetId="11">Demonstrações_4T2023!$A$2:$A$37,Demonstrações_4T2023!$A$47:$A$70,Demonstrações_4T2023!$A$78:$A$103,Indicadores_2T2018!$A$6:$A$24</definedName>
    <definedName name="_xlnm.Print_Area" localSheetId="3">Demonstrações_4T2024!$A$2:$A$38,Demonstrações_4T2024!$A$48:$A$71,Demonstrações_4T2024!$A$79:$A$104,Indicadores_2T2018!$A$6:$A$24</definedName>
  </definedNames>
  <calcPr calcId="191029"/>
</workbook>
</file>

<file path=xl/calcChain.xml><?xml version="1.0" encoding="utf-8"?>
<calcChain xmlns="http://schemas.openxmlformats.org/spreadsheetml/2006/main">
  <c r="E9" i="48" l="1"/>
  <c r="E10" i="48"/>
  <c r="E11" i="48"/>
  <c r="D9" i="46"/>
  <c r="E9" i="46"/>
  <c r="D10" i="46"/>
  <c r="E10" i="46"/>
  <c r="D11" i="46"/>
  <c r="E11" i="46"/>
  <c r="E11" i="44"/>
  <c r="D11" i="44"/>
  <c r="C11" i="44"/>
  <c r="E10" i="44"/>
  <c r="D10" i="44"/>
  <c r="C10" i="44"/>
  <c r="E9" i="44"/>
  <c r="D9" i="44"/>
  <c r="C9" i="44"/>
  <c r="C41" i="37" l="1"/>
  <c r="C43" i="37" s="1"/>
  <c r="D41" i="37"/>
  <c r="D43" i="37" s="1"/>
  <c r="E41" i="37"/>
  <c r="E43" i="37" s="1"/>
  <c r="B41" i="37"/>
  <c r="B43" i="37" s="1"/>
  <c r="C40" i="37"/>
  <c r="C42" i="37" s="1"/>
  <c r="D40" i="37"/>
  <c r="D42" i="37" s="1"/>
  <c r="D44" i="37" s="1"/>
  <c r="E40" i="37"/>
  <c r="E42" i="37" s="1"/>
  <c r="B40" i="37"/>
  <c r="B42" i="37" s="1"/>
  <c r="B44" i="37" s="1"/>
  <c r="E34" i="37"/>
  <c r="D34" i="37"/>
  <c r="C34" i="37"/>
  <c r="B34" i="37"/>
  <c r="E32" i="37"/>
  <c r="D32" i="37"/>
  <c r="C32" i="37"/>
  <c r="B32" i="37"/>
  <c r="C44" i="37" l="1"/>
  <c r="E44" i="37"/>
  <c r="C36" i="37"/>
  <c r="D36" i="37"/>
  <c r="E36" i="37"/>
  <c r="B37" i="37"/>
  <c r="C37" i="37"/>
  <c r="D37" i="37"/>
  <c r="E37" i="37"/>
  <c r="B36" i="37"/>
  <c r="B38" i="37" s="1"/>
  <c r="C30" i="37"/>
  <c r="D30" i="37"/>
  <c r="E30" i="37"/>
  <c r="B30" i="37"/>
  <c r="C29" i="37"/>
  <c r="C31" i="37" s="1"/>
  <c r="D29" i="37"/>
  <c r="D31" i="37" s="1"/>
  <c r="E29" i="37"/>
  <c r="E31" i="37" s="1"/>
  <c r="B29" i="37"/>
  <c r="B31" i="37" s="1"/>
  <c r="C38" i="37" l="1"/>
  <c r="E38" i="37"/>
  <c r="D38" i="37"/>
</calcChain>
</file>

<file path=xl/sharedStrings.xml><?xml version="1.0" encoding="utf-8"?>
<sst xmlns="http://schemas.openxmlformats.org/spreadsheetml/2006/main" count="4060" uniqueCount="245">
  <si>
    <t xml:space="preserve">UNIMED DE PRESIDENTE PRUDENTE COOPERATIVA DE TRABALHO MÉDICO </t>
  </si>
  <si>
    <t>CNPJ: 44.863.959/0001-26</t>
  </si>
  <si>
    <t>DEMONSTRAÇÃO DO RESULTADO (em milhares de reais)</t>
  </si>
  <si>
    <t>2º TRIM 2018</t>
  </si>
  <si>
    <t>1º TRIM 2018</t>
  </si>
  <si>
    <t>4º TRIM 2017</t>
  </si>
  <si>
    <t xml:space="preserve">Contraprestações Efetivas / Prêmios Ganhos de Plano de Assistência à Saúde </t>
  </si>
  <si>
    <t xml:space="preserve">Receitas com Operações de Assistência à Saúde </t>
  </si>
  <si>
    <t xml:space="preserve"> Contraprestações Líquidas / Prêmios Retidos </t>
  </si>
  <si>
    <t xml:space="preserve"> Variação das Provisões Técnicas de Operações de Assistência à Saúde </t>
  </si>
  <si>
    <t xml:space="preserve">(-) Tributos Diretos de Operações com Planos de Assistência à Saúde da Operadora </t>
  </si>
  <si>
    <t xml:space="preserve">Eventos Indenizáveis Líquidos / Sinistros Retidos </t>
  </si>
  <si>
    <t xml:space="preserve"> Eventos / Sinistros Conhecidos ou Avisados </t>
  </si>
  <si>
    <t xml:space="preserve"> Variação da Provisão de Eventos / Sinistros Ocorridos e Não Avisados </t>
  </si>
  <si>
    <t xml:space="preserve">RESULTADO DAS OPERAÇÕES COM PLANOS DE ASSISTÊNCIA À SAÚDE  </t>
  </si>
  <si>
    <t xml:space="preserve">Outras Receitas Operacionais de Planos de Assistência à Saúde  </t>
  </si>
  <si>
    <t>Receitas de Assistência à Saúde Não Relacionadas com Planos de Saúde da Operadora</t>
  </si>
  <si>
    <t xml:space="preserve">(-) Tributos Diretos de Outras Atividades de Assistência à Saúde  </t>
  </si>
  <si>
    <t xml:space="preserve">Outras Despesas Operacionais com Plano de Assistência à Saúde </t>
  </si>
  <si>
    <t xml:space="preserve"> Outras Despesas de Operações de Planos de Assistência à Saúde  </t>
  </si>
  <si>
    <t xml:space="preserve"> Programas de Promoção da Saúde e Prevenção de Riscos e Doenças  </t>
  </si>
  <si>
    <t xml:space="preserve"> (-) Recuperação de Outras Despesas Operacionais de Assistência à Saúde  </t>
  </si>
  <si>
    <t xml:space="preserve"> Provisão para Perdas Sobre Créditos  </t>
  </si>
  <si>
    <t>Outras Despesas Oper. de Assist. à Saúde Não Relac. com Planos de Saúde da Operadora</t>
  </si>
  <si>
    <t xml:space="preserve">RESULTADO BRUTO </t>
  </si>
  <si>
    <t xml:space="preserve">Despesas de Comercialização  </t>
  </si>
  <si>
    <t xml:space="preserve">Despesas Administrativas  </t>
  </si>
  <si>
    <t xml:space="preserve">Resultado Financeiro Líquido  </t>
  </si>
  <si>
    <t xml:space="preserve">Resultado Patrimonial  </t>
  </si>
  <si>
    <t>Receitas com Resseguro</t>
  </si>
  <si>
    <t>Despesas com Resseguro</t>
  </si>
  <si>
    <t>Resultado com Resseguro</t>
  </si>
  <si>
    <t xml:space="preserve">RESULTADO ANTES DOS IMPOSTOS E PARTICIPAÇÕES  </t>
  </si>
  <si>
    <t>Impostos e Contribuições</t>
  </si>
  <si>
    <t>Impostos Diferidos</t>
  </si>
  <si>
    <t>Participações sobre o Lucro</t>
  </si>
  <si>
    <t>RESULTADO LÍQUIDO</t>
  </si>
  <si>
    <t>BALANÇO PATRIMONIAL - ATIVO  (em milhares de reais)</t>
  </si>
  <si>
    <t xml:space="preserve">ATIVO CIRCULANTE  </t>
  </si>
  <si>
    <t xml:space="preserve">Disponível </t>
  </si>
  <si>
    <t>Aplicações Financeiras</t>
  </si>
  <si>
    <t xml:space="preserve">Créditos de Operações com Planos de Assistência à Saúde </t>
  </si>
  <si>
    <t>Créditos de Oper. Assist. à Saúde Não Relacionados com Planos de Saúde da Operadora</t>
  </si>
  <si>
    <t xml:space="preserve">Créditos Tributários e Previdenciários  </t>
  </si>
  <si>
    <t xml:space="preserve">Bens e Títulos a Receber </t>
  </si>
  <si>
    <t xml:space="preserve">Despesas Antecipadas  </t>
  </si>
  <si>
    <t xml:space="preserve">Conta-Corrente com Cooperados  </t>
  </si>
  <si>
    <t xml:space="preserve">ATIVO NÃO CIRCULANTE  </t>
  </si>
  <si>
    <t xml:space="preserve">Realizável a Longo Prazo  </t>
  </si>
  <si>
    <t>Depósitos Judiciais e Fiscais</t>
  </si>
  <si>
    <t xml:space="preserve">Outros Créditos a Receber a Longo Prazo  </t>
  </si>
  <si>
    <t xml:space="preserve">Conta-Corrente com Cooperados </t>
  </si>
  <si>
    <t xml:space="preserve">Investimentos  </t>
  </si>
  <si>
    <t xml:space="preserve">Imobilizado  </t>
  </si>
  <si>
    <t xml:space="preserve">Intangível  </t>
  </si>
  <si>
    <t>TOTAL DO ATIVO</t>
  </si>
  <si>
    <t>BALANÇO PATRIMONIAL - PASSIVO  (em milhares de reais)</t>
  </si>
  <si>
    <t xml:space="preserve">PASSIVO CIRCULANTE  </t>
  </si>
  <si>
    <t xml:space="preserve">Provisões Técnicas de Operações de Assistência à Saúde </t>
  </si>
  <si>
    <t xml:space="preserve">Débitos de Operações de Assistência à Saúde </t>
  </si>
  <si>
    <t>Débitos com Operações de Assistência à Saúde Não Relacionadas com Planos de Saúde da Operadora</t>
  </si>
  <si>
    <t xml:space="preserve">Provisões </t>
  </si>
  <si>
    <t>Tributos e Encargos Sociais a Recolher</t>
  </si>
  <si>
    <t xml:space="preserve">Empréstimos e Financiamentos a Pagar </t>
  </si>
  <si>
    <t>Débitos Diversos</t>
  </si>
  <si>
    <t xml:space="preserve">Conta-Corrente de Cooperados </t>
  </si>
  <si>
    <t xml:space="preserve">PASSIVO NÃO CIRCULANTE </t>
  </si>
  <si>
    <t>Empréstimos e Financiamentos a Pagar</t>
  </si>
  <si>
    <t xml:space="preserve">Débitos Diversos </t>
  </si>
  <si>
    <t xml:space="preserve">PATRIMÔNIO LÍQUIDO / PATRIMÔNIO SOCIAL </t>
  </si>
  <si>
    <t xml:space="preserve">Capital Social / Patrimônio Social </t>
  </si>
  <si>
    <t xml:space="preserve">Reservas </t>
  </si>
  <si>
    <t>Lucros / Prejuízos - Superávits / Déficits Acumulados ou Resultado</t>
  </si>
  <si>
    <t xml:space="preserve">TOTAL DO PASSIVO </t>
  </si>
  <si>
    <t>INDICADORES</t>
  </si>
  <si>
    <t>TRIMESTRAL</t>
  </si>
  <si>
    <t>DM - Índice de Sinistralidade</t>
  </si>
  <si>
    <t>DA - Índice de Despesas de Administrativa</t>
  </si>
  <si>
    <t>DC - Índice de Despesas de Comercialização</t>
  </si>
  <si>
    <t>MARG. EBIT - Marg. Lucro Antes de Juros e Impostos</t>
  </si>
  <si>
    <t>MARG. EBITDA - Marg. Lucro Antes de Juros, Impostos, Depreciação e Amortização</t>
  </si>
  <si>
    <t>ANUAL</t>
  </si>
  <si>
    <t>MLL - Margem de Lucro Líquido</t>
  </si>
  <si>
    <t>ROE - Taxa de Retorno sobre o Patrimônio Líquido</t>
  </si>
  <si>
    <t>ROA - Taxa de Retorno sobre o Ativo Total</t>
  </si>
  <si>
    <t>COMBA - Índice Combinado Ampliado</t>
  </si>
  <si>
    <t>LC - Liquidez Corrente</t>
  </si>
  <si>
    <t>CT/CP - Captial de Terceiros sobre o Captial Próprio</t>
  </si>
  <si>
    <t>ENDIVCP - Índice de Endividamento de Curto Prazo</t>
  </si>
  <si>
    <t>ENDIV - Índice de Endividamento</t>
  </si>
  <si>
    <t>3º TRIM 2017</t>
  </si>
  <si>
    <t>3º TRIM 2018</t>
  </si>
  <si>
    <t>4º TRIM 2016</t>
  </si>
  <si>
    <t>3º TRIM 2016</t>
  </si>
  <si>
    <t>2º TRIM 2016</t>
  </si>
  <si>
    <t>1º TRIM 2016</t>
  </si>
  <si>
    <t>1º TRIM 2017</t>
  </si>
  <si>
    <t>2º TRIM 2017</t>
  </si>
  <si>
    <t>4º TRIM 2018</t>
  </si>
  <si>
    <t>1º TRIM 2019</t>
  </si>
  <si>
    <t>73,45%</t>
  </si>
  <si>
    <t>9,32%</t>
  </si>
  <si>
    <t>0,15%</t>
  </si>
  <si>
    <t>11,21%</t>
  </si>
  <si>
    <t>11,43%</t>
  </si>
  <si>
    <t>8,28%</t>
  </si>
  <si>
    <t>11,62%</t>
  </si>
  <si>
    <t>3,81%</t>
  </si>
  <si>
    <t>81,51%</t>
  </si>
  <si>
    <t>1,91</t>
  </si>
  <si>
    <t>204,86%</t>
  </si>
  <si>
    <t>37,30%</t>
  </si>
  <si>
    <t>67,20%</t>
  </si>
  <si>
    <t>2º TRIM 2019</t>
  </si>
  <si>
    <t>77,52%</t>
  </si>
  <si>
    <t>9,19%</t>
  </si>
  <si>
    <t>0,22%</t>
  </si>
  <si>
    <t>7,48%</t>
  </si>
  <si>
    <t>7,51%</t>
  </si>
  <si>
    <t>5,43%</t>
  </si>
  <si>
    <t>14,53%</t>
  </si>
  <si>
    <t>5,09%</t>
  </si>
  <si>
    <t>85,23%</t>
  </si>
  <si>
    <t>1,86</t>
  </si>
  <si>
    <t>185,70%</t>
  </si>
  <si>
    <t>39,59%</t>
  </si>
  <si>
    <t>65,00%</t>
  </si>
  <si>
    <t>3º TRIM 2019</t>
  </si>
  <si>
    <t>76,48%</t>
  </si>
  <si>
    <t>8,98%</t>
  </si>
  <si>
    <t>0,20%</t>
  </si>
  <si>
    <t>8,18%</t>
  </si>
  <si>
    <t>8,21%</t>
  </si>
  <si>
    <t>6,50%</t>
  </si>
  <si>
    <t>25,08%</t>
  </si>
  <si>
    <t>9,44%</t>
  </si>
  <si>
    <t>84,01%</t>
  </si>
  <si>
    <t>2,01</t>
  </si>
  <si>
    <t>165,83%</t>
  </si>
  <si>
    <t>36,98%</t>
  </si>
  <si>
    <t>62,38%</t>
  </si>
  <si>
    <t>4º TRIM 2019</t>
  </si>
  <si>
    <t>76,27%</t>
  </si>
  <si>
    <t>7,36%</t>
  </si>
  <si>
    <t>7,38%</t>
  </si>
  <si>
    <t>5,45%</t>
  </si>
  <si>
    <t>29,99%</t>
  </si>
  <si>
    <t>11,13%</t>
  </si>
  <si>
    <t>83,39%</t>
  </si>
  <si>
    <t>1,92</t>
  </si>
  <si>
    <t>169,39%</t>
  </si>
  <si>
    <t>37,31%</t>
  </si>
  <si>
    <t>62,88%</t>
  </si>
  <si>
    <t>1º TRIM 2020</t>
  </si>
  <si>
    <t>69,73%</t>
  </si>
  <si>
    <t>7,58%</t>
  </si>
  <si>
    <t>0,19%</t>
  </si>
  <si>
    <t>9,82%</t>
  </si>
  <si>
    <t>9,88%</t>
  </si>
  <si>
    <t>7,67%</t>
  </si>
  <si>
    <t>10,00%</t>
  </si>
  <si>
    <t>4,10%</t>
  </si>
  <si>
    <t>76,46%</t>
  </si>
  <si>
    <t>2,05</t>
  </si>
  <si>
    <t>143,55%</t>
  </si>
  <si>
    <t>35,09%</t>
  </si>
  <si>
    <t>58,94%</t>
  </si>
  <si>
    <t>2º TRIM 2020</t>
  </si>
  <si>
    <t>3º TRIM 2020</t>
  </si>
  <si>
    <t>65,86%</t>
  </si>
  <si>
    <t>7,52%</t>
  </si>
  <si>
    <t>13,72%</t>
  </si>
  <si>
    <t>13,75%</t>
  </si>
  <si>
    <t>9,76%</t>
  </si>
  <si>
    <t>29,63%</t>
  </si>
  <si>
    <t>13,61%</t>
  </si>
  <si>
    <t>72,78%</t>
  </si>
  <si>
    <t>2,31</t>
  </si>
  <si>
    <t>117,73%</t>
  </si>
  <si>
    <t>32,36%</t>
  </si>
  <si>
    <t>54,07%</t>
  </si>
  <si>
    <t>4º TRIM 2020</t>
  </si>
  <si>
    <t>68,28%</t>
  </si>
  <si>
    <t>0,24%</t>
  </si>
  <si>
    <t>75,20%</t>
  </si>
  <si>
    <t>7,44%</t>
  </si>
  <si>
    <t>12,04%</t>
  </si>
  <si>
    <t>12,06%</t>
  </si>
  <si>
    <t>8,44%</t>
  </si>
  <si>
    <t>35,50%</t>
  </si>
  <si>
    <t>15,95%</t>
  </si>
  <si>
    <t>2,36</t>
  </si>
  <si>
    <t>122,53%</t>
  </si>
  <si>
    <t>31,82%</t>
  </si>
  <si>
    <t>55,06%</t>
  </si>
  <si>
    <t>IRF - Índice de Resultado Financeiro</t>
  </si>
  <si>
    <t>VC - Variação de Custos</t>
  </si>
  <si>
    <t>1º TRIM 2021</t>
  </si>
  <si>
    <t>72,09%</t>
  </si>
  <si>
    <t>6,89%</t>
  </si>
  <si>
    <t>0,17%</t>
  </si>
  <si>
    <t>9,08%</t>
  </si>
  <si>
    <t>9,13%</t>
  </si>
  <si>
    <t>Títulos e Créditos a Receber</t>
  </si>
  <si>
    <t>VC - Variação de Contraprestações</t>
  </si>
  <si>
    <t>Resultado Financeiro Líquido</t>
  </si>
  <si>
    <t>Eventos Indenizáveis per capita do ano atual</t>
  </si>
  <si>
    <t>Eventos Indenizáveis per capita do ano anterior</t>
  </si>
  <si>
    <t>Beneficiario do ano atual</t>
  </si>
  <si>
    <t>Beneficiario do ano anterior</t>
  </si>
  <si>
    <t>Contraprestações Efetivas4</t>
  </si>
  <si>
    <t>VC - Variação de Custos (calculado)</t>
  </si>
  <si>
    <t>VC - Variação de Custos (BI)</t>
  </si>
  <si>
    <t>Contraprestações per capita do ano atual</t>
  </si>
  <si>
    <t>Contraprestações per capita do ano anterior</t>
  </si>
  <si>
    <t>Eventos Indenizáveis do ano atual (41 - 414)</t>
  </si>
  <si>
    <t>Eventos Indenizáveis do ano anterior  (41 - 414)</t>
  </si>
  <si>
    <t>Contraprestações do ano atual (31 - 312)</t>
  </si>
  <si>
    <t>Contraprestações do ano anterior (31 - 312)</t>
  </si>
  <si>
    <t>2º TRIM 2021</t>
  </si>
  <si>
    <t>77,71%</t>
  </si>
  <si>
    <t>4,99%</t>
  </si>
  <si>
    <t>5,01%</t>
  </si>
  <si>
    <t>PMRC - Prazo Médio de Recebimento de Contraprestação</t>
  </si>
  <si>
    <t>PMPE - Prazo Médio de Pagamento de Eventos</t>
  </si>
  <si>
    <t>3º TRIM 2021</t>
  </si>
  <si>
    <t>79,22%</t>
  </si>
  <si>
    <t>4,57%</t>
  </si>
  <si>
    <t>4,59%</t>
  </si>
  <si>
    <t>4º TRIM 2021</t>
  </si>
  <si>
    <t>1º TRIM 2022</t>
  </si>
  <si>
    <t>Resultado com Seguro e Resseguro</t>
  </si>
  <si>
    <t>2º TRIM 2022</t>
  </si>
  <si>
    <t>3º TRIM 2022</t>
  </si>
  <si>
    <t>4º TRIM 2022</t>
  </si>
  <si>
    <t>1º TRIM 2023</t>
  </si>
  <si>
    <t>2º TRIM 2023</t>
  </si>
  <si>
    <t>3º TRIM 2023</t>
  </si>
  <si>
    <t>4º TRIM 2023</t>
  </si>
  <si>
    <t>1º TRIM 2024</t>
  </si>
  <si>
    <t>2º TRIM 2024</t>
  </si>
  <si>
    <t>Receitas Administrativas</t>
  </si>
  <si>
    <t>3º TRIM 2024</t>
  </si>
  <si>
    <t>4º TRIM 2024</t>
  </si>
  <si>
    <t>1º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</si>
</sst>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#,_);_(* \(#,###,\)"/>
    <numFmt numFmtId="166" formatCode="_(* ##,#0#,_);_(* \(##,#0#,\)"/>
    <numFmt numFmtId="167" formatCode="_-* #,##0_-;\-* #,##0_-;_-* &quot;-&quot;??_-;_-@_-"/>
    <numFmt numFmtId="168" formatCode="_-* #,##0.0_-;\-* #,##0.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3"/>
      <color indexed="56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mbriaMath"/>
    </font>
    <font>
      <sz val="8"/>
      <color theme="1"/>
      <name val="CambriaMath"/>
    </font>
    <font>
      <sz val="11"/>
      <color rgb="FF00B050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0" fontId="9" fillId="0" borderId="3" applyNumberFormat="0" applyFill="0" applyAlignment="0" applyProtection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0" xfId="1" applyNumberFormat="1" applyFont="1" applyBorder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5" fontId="2" fillId="0" borderId="0" xfId="1" applyNumberFormat="1" applyFont="1" applyBorder="1" applyAlignment="1"/>
    <xf numFmtId="165" fontId="2" fillId="0" borderId="0" xfId="1" applyNumberFormat="1" applyFont="1" applyAlignment="1"/>
    <xf numFmtId="165" fontId="1" fillId="0" borderId="0" xfId="1" applyNumberFormat="1" applyFont="1" applyAlignment="1"/>
    <xf numFmtId="0" fontId="0" fillId="2" borderId="0" xfId="0" applyFill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1" xfId="1" applyNumberFormat="1" applyFont="1" applyBorder="1" applyAlignment="1"/>
    <xf numFmtId="165" fontId="0" fillId="0" borderId="0" xfId="0" applyNumberFormat="1"/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Alignment="1"/>
    <xf numFmtId="165" fontId="5" fillId="0" borderId="0" xfId="0" applyNumberFormat="1" applyFont="1"/>
    <xf numFmtId="0" fontId="0" fillId="0" borderId="0" xfId="0" applyAlignment="1">
      <alignment horizontal="right" vertical="center"/>
    </xf>
    <xf numFmtId="164" fontId="0" fillId="0" borderId="0" xfId="0" applyNumberFormat="1"/>
    <xf numFmtId="0" fontId="2" fillId="0" borderId="2" xfId="0" applyFont="1" applyBorder="1" applyAlignment="1">
      <alignment vertical="center"/>
    </xf>
    <xf numFmtId="166" fontId="2" fillId="0" borderId="2" xfId="0" applyNumberFormat="1" applyFont="1" applyBorder="1"/>
    <xf numFmtId="166" fontId="2" fillId="0" borderId="0" xfId="0" applyNumberFormat="1" applyFont="1"/>
    <xf numFmtId="166" fontId="0" fillId="0" borderId="0" xfId="0" applyNumberFormat="1"/>
    <xf numFmtId="166" fontId="2" fillId="0" borderId="1" xfId="1" applyNumberFormat="1" applyFont="1" applyBorder="1" applyAlignment="1"/>
    <xf numFmtId="166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7" fillId="0" borderId="0" xfId="3" applyFont="1" applyAlignment="1">
      <alignment vertical="center"/>
    </xf>
    <xf numFmtId="10" fontId="1" fillId="0" borderId="0" xfId="2" applyNumberFormat="1" applyFont="1" applyAlignment="1">
      <alignment horizontal="right"/>
    </xf>
    <xf numFmtId="0" fontId="7" fillId="0" borderId="0" xfId="3" applyFont="1" applyFill="1" applyAlignment="1">
      <alignment vertical="center"/>
    </xf>
    <xf numFmtId="10" fontId="1" fillId="0" borderId="0" xfId="2" applyNumberFormat="1" applyFont="1" applyFill="1" applyAlignment="1">
      <alignment horizontal="right"/>
    </xf>
    <xf numFmtId="0" fontId="7" fillId="0" borderId="0" xfId="3" applyFont="1" applyFill="1" applyBorder="1" applyAlignment="1">
      <alignment vertical="center"/>
    </xf>
    <xf numFmtId="10" fontId="0" fillId="0" borderId="0" xfId="2" applyNumberFormat="1" applyFont="1" applyAlignment="1">
      <alignment horizontal="right"/>
    </xf>
    <xf numFmtId="2" fontId="1" fillId="0" borderId="0" xfId="1" applyNumberFormat="1" applyFont="1" applyFill="1" applyAlignment="1">
      <alignment horizontal="right"/>
    </xf>
    <xf numFmtId="10" fontId="0" fillId="0" borderId="0" xfId="2" applyNumberFormat="1" applyFont="1" applyAlignment="1"/>
    <xf numFmtId="165" fontId="10" fillId="0" borderId="0" xfId="1" applyNumberFormat="1" applyFont="1" applyBorder="1" applyAlignment="1"/>
    <xf numFmtId="165" fontId="10" fillId="0" borderId="0" xfId="1" applyNumberFormat="1" applyFont="1" applyAlignment="1"/>
    <xf numFmtId="0" fontId="11" fillId="0" borderId="0" xfId="3" applyFont="1" applyFill="1" applyBorder="1" applyAlignment="1">
      <alignment vertical="center"/>
    </xf>
    <xf numFmtId="10" fontId="2" fillId="0" borderId="0" xfId="2" applyNumberFormat="1" applyFont="1" applyAlignment="1">
      <alignment horizontal="right"/>
    </xf>
    <xf numFmtId="0" fontId="12" fillId="0" borderId="0" xfId="0" applyFont="1"/>
    <xf numFmtId="167" fontId="13" fillId="0" borderId="0" xfId="1" applyNumberFormat="1" applyFont="1" applyAlignment="1"/>
    <xf numFmtId="0" fontId="13" fillId="0" borderId="0" xfId="0" applyFont="1"/>
    <xf numFmtId="167" fontId="13" fillId="0" borderId="0" xfId="1" applyNumberFormat="1" applyFont="1" applyAlignment="1">
      <alignment horizontal="right"/>
    </xf>
    <xf numFmtId="167" fontId="13" fillId="0" borderId="0" xfId="1" applyNumberFormat="1" applyFont="1"/>
    <xf numFmtId="165" fontId="1" fillId="0" borderId="0" xfId="1" applyNumberFormat="1" applyFont="1" applyBorder="1" applyAlignment="1"/>
    <xf numFmtId="168" fontId="1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165" fontId="14" fillId="0" borderId="0" xfId="1" applyNumberFormat="1" applyFont="1" applyAlignment="1"/>
    <xf numFmtId="165" fontId="7" fillId="0" borderId="0" xfId="0" applyNumberFormat="1" applyFont="1"/>
    <xf numFmtId="44" fontId="0" fillId="0" borderId="0" xfId="19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66" fontId="11" fillId="0" borderId="2" xfId="0" applyNumberFormat="1" applyFont="1" applyBorder="1"/>
    <xf numFmtId="166" fontId="7" fillId="0" borderId="0" xfId="0" applyNumberFormat="1" applyFont="1"/>
    <xf numFmtId="166" fontId="11" fillId="0" borderId="0" xfId="0" applyNumberFormat="1" applyFont="1"/>
    <xf numFmtId="166" fontId="11" fillId="0" borderId="1" xfId="1" applyNumberFormat="1" applyFont="1" applyBorder="1" applyAlignment="1"/>
    <xf numFmtId="0" fontId="7" fillId="0" borderId="0" xfId="0" applyFont="1" applyAlignment="1">
      <alignment vertical="center"/>
    </xf>
    <xf numFmtId="165" fontId="15" fillId="0" borderId="0" xfId="1" applyNumberFormat="1" applyFont="1" applyBorder="1" applyAlignment="1"/>
    <xf numFmtId="165" fontId="11" fillId="0" borderId="0" xfId="1" applyNumberFormat="1" applyFont="1" applyBorder="1" applyAlignment="1"/>
    <xf numFmtId="165" fontId="7" fillId="0" borderId="0" xfId="1" applyNumberFormat="1" applyFont="1" applyBorder="1" applyAlignment="1"/>
    <xf numFmtId="165" fontId="7" fillId="0" borderId="0" xfId="1" applyNumberFormat="1" applyFont="1" applyAlignment="1"/>
    <xf numFmtId="165" fontId="11" fillId="0" borderId="1" xfId="1" applyNumberFormat="1" applyFont="1" applyBorder="1" applyAlignment="1"/>
    <xf numFmtId="165" fontId="11" fillId="0" borderId="0" xfId="1" applyNumberFormat="1" applyFont="1" applyAlignment="1"/>
    <xf numFmtId="10" fontId="0" fillId="0" borderId="0" xfId="2" applyNumberFormat="1" applyFont="1"/>
    <xf numFmtId="10" fontId="0" fillId="0" borderId="0" xfId="0" applyNumberFormat="1"/>
    <xf numFmtId="10" fontId="7" fillId="0" borderId="0" xfId="2" applyNumberFormat="1" applyFont="1" applyAlignment="1">
      <alignment horizontal="right"/>
    </xf>
    <xf numFmtId="10" fontId="7" fillId="0" borderId="0" xfId="2" applyNumberFormat="1" applyFont="1" applyFill="1" applyAlignment="1">
      <alignment horizontal="right"/>
    </xf>
    <xf numFmtId="43" fontId="7" fillId="0" borderId="0" xfId="1" applyFont="1" applyAlignment="1">
      <alignment horizontal="right"/>
    </xf>
  </cellXfs>
  <cellStyles count="20">
    <cellStyle name="Hiperlink" xfId="3" builtinId="8"/>
    <cellStyle name="Hiperlink 2" xfId="4" xr:uid="{00000000-0005-0000-0000-000001000000}"/>
    <cellStyle name="Moeda" xfId="19" builtinId="4"/>
    <cellStyle name="Normal" xfId="0" builtinId="0"/>
    <cellStyle name="Normal 10" xfId="5" xr:uid="{00000000-0005-0000-0000-000003000000}"/>
    <cellStyle name="Normal 10 2" xfId="6" xr:uid="{00000000-0005-0000-0000-000004000000}"/>
    <cellStyle name="Normal 14" xfId="7" xr:uid="{00000000-0005-0000-0000-000005000000}"/>
    <cellStyle name="Normal 2" xfId="8" xr:uid="{00000000-0005-0000-0000-000006000000}"/>
    <cellStyle name="Normal 3" xfId="9" xr:uid="{00000000-0005-0000-0000-000007000000}"/>
    <cellStyle name="Normal 4" xfId="10" xr:uid="{00000000-0005-0000-0000-000008000000}"/>
    <cellStyle name="Normal 5" xfId="11" xr:uid="{00000000-0005-0000-0000-000009000000}"/>
    <cellStyle name="Normal 6" xfId="12" xr:uid="{00000000-0005-0000-0000-00000A000000}"/>
    <cellStyle name="Normal 7" xfId="13" xr:uid="{00000000-0005-0000-0000-00000B000000}"/>
    <cellStyle name="Normal 8" xfId="14" xr:uid="{00000000-0005-0000-0000-00000C000000}"/>
    <cellStyle name="Normal 9" xfId="15" xr:uid="{00000000-0005-0000-0000-00000D000000}"/>
    <cellStyle name="Porcentagem" xfId="2" builtinId="5"/>
    <cellStyle name="Porcentagem 2" xfId="16" xr:uid="{00000000-0005-0000-0000-00000F000000}"/>
    <cellStyle name="Título 2 3" xfId="17" xr:uid="{00000000-0005-0000-0000-000010000000}"/>
    <cellStyle name="Vírgula" xfId="1" builtinId="3"/>
    <cellStyle name="Vírgula 2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44823</xdr:rowOff>
    </xdr:from>
    <xdr:to>
      <xdr:col>0</xdr:col>
      <xdr:colOff>1376009</xdr:colOff>
      <xdr:row>3</xdr:row>
      <xdr:rowOff>106418</xdr:rowOff>
    </xdr:to>
    <xdr:pic>
      <xdr:nvPicPr>
        <xdr:cNvPr id="2" name="Imagem 1" descr="Texto&#10;&#10;Descrição gerada automaticamente com confiança baixa">
          <a:extLst>
            <a:ext uri="{FF2B5EF4-FFF2-40B4-BE49-F238E27FC236}">
              <a16:creationId xmlns:a16="http://schemas.microsoft.com/office/drawing/2014/main" id="{95D52DE6-0E9C-4E17-9D8D-35BDA6E7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44823"/>
          <a:ext cx="1342390" cy="6330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8290D9-73C6-4B22-9278-B47DECDDB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405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1400175</xdr:colOff>
      <xdr:row>47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408989-2A1E-413F-A990-55E481B41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098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1400175</xdr:colOff>
      <xdr:row>78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AB6E314-30A1-464C-86AA-FBB59744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026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35FA8A06-E204-438D-9C9E-16252552A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7B1478-16C6-4FE6-9453-B23DC761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405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B6B31DF-67CE-4313-87A9-2BDB8D54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098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755AA46-994E-4396-A948-8F5EEBD2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026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CC52E9E-9A08-4E3B-840E-AA52349DE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76D21BB-DF6B-44BE-9FDC-50E60918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C6D9B78-2BAF-49DC-8B44-5900EFD4F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04D12C-4FD5-4FE9-99CA-8CE427CC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AC8D0C54-7CD8-4104-80E1-675E59D67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4B403A-1EAB-43A7-8D5C-8848D639C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405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3F2806-F4E0-4E29-8E72-7388F6114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098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B2D1B6-6418-4281-BE87-22602667B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026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25AD62C7-DBC8-4981-9C95-18EAB9276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C013C9-E2A0-4C92-9431-8EA24268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FDAC93-FAF0-4523-965C-0C8B151DB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92F976-E170-40E2-AA4D-FB95119B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68CC281E-505A-40C1-9081-FBFF4CC7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78440</xdr:rowOff>
    </xdr:from>
    <xdr:to>
      <xdr:col>0</xdr:col>
      <xdr:colOff>1443243</xdr:colOff>
      <xdr:row>3</xdr:row>
      <xdr:rowOff>140035</xdr:rowOff>
    </xdr:to>
    <xdr:pic>
      <xdr:nvPicPr>
        <xdr:cNvPr id="2" name="Imagem 1" descr="Texto&#10;&#10;Descrição gerada automaticamente com confiança baixa">
          <a:extLst>
            <a:ext uri="{FF2B5EF4-FFF2-40B4-BE49-F238E27FC236}">
              <a16:creationId xmlns:a16="http://schemas.microsoft.com/office/drawing/2014/main" id="{21E5F5FC-6D1E-4B77-BA52-422BB33FF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78440"/>
          <a:ext cx="1342390" cy="633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100853</xdr:colOff>
      <xdr:row>44</xdr:row>
      <xdr:rowOff>11206</xdr:rowOff>
    </xdr:from>
    <xdr:to>
      <xdr:col>0</xdr:col>
      <xdr:colOff>1443243</xdr:colOff>
      <xdr:row>47</xdr:row>
      <xdr:rowOff>72801</xdr:rowOff>
    </xdr:to>
    <xdr:pic>
      <xdr:nvPicPr>
        <xdr:cNvPr id="3" name="Imagem 2" descr="Texto&#10;&#10;Descrição gerada automaticamente com confiança baixa">
          <a:extLst>
            <a:ext uri="{FF2B5EF4-FFF2-40B4-BE49-F238E27FC236}">
              <a16:creationId xmlns:a16="http://schemas.microsoft.com/office/drawing/2014/main" id="{451FE9E3-F15F-47A3-8161-99C3007DF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374156"/>
          <a:ext cx="1342390" cy="633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112059</xdr:colOff>
      <xdr:row>74</xdr:row>
      <xdr:rowOff>168089</xdr:rowOff>
    </xdr:from>
    <xdr:to>
      <xdr:col>0</xdr:col>
      <xdr:colOff>1454449</xdr:colOff>
      <xdr:row>78</xdr:row>
      <xdr:rowOff>39184</xdr:rowOff>
    </xdr:to>
    <xdr:pic>
      <xdr:nvPicPr>
        <xdr:cNvPr id="4" name="Imagem 3" descr="Texto&#10;&#10;Descrição gerada automaticamente com confiança baixa">
          <a:extLst>
            <a:ext uri="{FF2B5EF4-FFF2-40B4-BE49-F238E27FC236}">
              <a16:creationId xmlns:a16="http://schemas.microsoft.com/office/drawing/2014/main" id="{E02CCBBC-86C4-4E31-A7D7-41992A46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4246039"/>
          <a:ext cx="1342390" cy="63309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75A6D3-8076-4BA2-BF62-8056BD2FC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405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4C3449-592C-4F23-B54C-89BE7F61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098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F687499-B071-4AFD-B6D0-11F48B60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026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238205-6B47-490B-95A2-A53F8362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DE4853-FE14-4EF2-863B-EB14F838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5926AEF-8D06-4E34-AE75-D7594792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A8F1FCEC-AA5F-49E8-9CF2-A8496D62E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229CC9-13DA-4E87-8634-D0A918BC2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EEAC5C9-9734-4304-8D21-33DF1499F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947BAA-3155-4055-B088-49016BD64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AB523E48-0AE2-4A10-9BFC-E44726E3A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0BF6A2-B39C-4AA3-90D7-B00311D2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E74BCEC-25E8-4985-B194-B0156396F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A180824-1BBE-406A-A59E-5BE9DD37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7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729F5C82-91F4-42A5-862E-33EE238A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47E694-3874-4362-BD09-D074153D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1400175</xdr:colOff>
      <xdr:row>45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302AAB-4394-40A6-9AB1-F6BE3A6B6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50A1B4-12D3-42D7-86FD-8E7A7BA3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D729991-4FBE-43F3-B7B3-872F2FD7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B00A09-07FD-4224-8C2C-1289337B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41B48C-CE96-4449-98C7-6AC20146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A1E973B-319F-4AD2-8495-4D37CB08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44823</xdr:rowOff>
    </xdr:from>
    <xdr:to>
      <xdr:col>0</xdr:col>
      <xdr:colOff>1376009</xdr:colOff>
      <xdr:row>3</xdr:row>
      <xdr:rowOff>106418</xdr:rowOff>
    </xdr:to>
    <xdr:pic>
      <xdr:nvPicPr>
        <xdr:cNvPr id="3" name="Imagem 2" descr="Texto&#10;&#10;Descrição gerada automaticamente com confiança baixa">
          <a:extLst>
            <a:ext uri="{FF2B5EF4-FFF2-40B4-BE49-F238E27FC236}">
              <a16:creationId xmlns:a16="http://schemas.microsoft.com/office/drawing/2014/main" id="{D9CEC142-20D5-46D7-AA3C-C8683C055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44823"/>
          <a:ext cx="1342390" cy="633095"/>
        </a:xfrm>
        <a:prstGeom prst="rect">
          <a:avLst/>
        </a:prstGeom>
        <a:noFill/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5856EA6F-89E0-4EED-9429-E4519A70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A31E8B-36AC-4C64-BD7E-C2E1DF722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4E0806-B05A-421B-BF24-E3A133C9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5E95149-6586-43CD-B9BC-92D14AC27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2A18502E-6143-4C27-BE49-5FD52AE1D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1400175</xdr:colOff>
      <xdr:row>77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78440</xdr:rowOff>
    </xdr:from>
    <xdr:to>
      <xdr:col>0</xdr:col>
      <xdr:colOff>1443243</xdr:colOff>
      <xdr:row>3</xdr:row>
      <xdr:rowOff>140035</xdr:rowOff>
    </xdr:to>
    <xdr:pic>
      <xdr:nvPicPr>
        <xdr:cNvPr id="5" name="Imagem 4" descr="Texto&#10;&#10;Descrição gerada automaticamente com confiança baixa">
          <a:extLst>
            <a:ext uri="{FF2B5EF4-FFF2-40B4-BE49-F238E27FC236}">
              <a16:creationId xmlns:a16="http://schemas.microsoft.com/office/drawing/2014/main" id="{C7F00EC8-4C2A-633D-1ECD-1972FC550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78440"/>
          <a:ext cx="1342390" cy="633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100853</xdr:colOff>
      <xdr:row>44</xdr:row>
      <xdr:rowOff>11206</xdr:rowOff>
    </xdr:from>
    <xdr:to>
      <xdr:col>0</xdr:col>
      <xdr:colOff>1443243</xdr:colOff>
      <xdr:row>47</xdr:row>
      <xdr:rowOff>72801</xdr:rowOff>
    </xdr:to>
    <xdr:pic>
      <xdr:nvPicPr>
        <xdr:cNvPr id="6" name="Imagem 5" descr="Texto&#10;&#10;Descrição gerada automaticamente com confiança baixa">
          <a:extLst>
            <a:ext uri="{FF2B5EF4-FFF2-40B4-BE49-F238E27FC236}">
              <a16:creationId xmlns:a16="http://schemas.microsoft.com/office/drawing/2014/main" id="{D1E646B3-3B46-456E-B377-188022DA8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382000"/>
          <a:ext cx="1342390" cy="633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112059</xdr:colOff>
      <xdr:row>74</xdr:row>
      <xdr:rowOff>168089</xdr:rowOff>
    </xdr:from>
    <xdr:to>
      <xdr:col>0</xdr:col>
      <xdr:colOff>1454449</xdr:colOff>
      <xdr:row>78</xdr:row>
      <xdr:rowOff>39184</xdr:rowOff>
    </xdr:to>
    <xdr:pic>
      <xdr:nvPicPr>
        <xdr:cNvPr id="7" name="Imagem 6" descr="Texto&#10;&#10;Descrição gerada automaticamente com confiança baixa">
          <a:extLst>
            <a:ext uri="{FF2B5EF4-FFF2-40B4-BE49-F238E27FC236}">
              <a16:creationId xmlns:a16="http://schemas.microsoft.com/office/drawing/2014/main" id="{8343D1A8-EC45-4D10-81AE-5B168F304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4253883"/>
          <a:ext cx="1342390" cy="633095"/>
        </a:xfrm>
        <a:prstGeom prst="rect">
          <a:avLst/>
        </a:prstGeom>
        <a:noFill/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56030</xdr:rowOff>
    </xdr:from>
    <xdr:to>
      <xdr:col>0</xdr:col>
      <xdr:colOff>1387214</xdr:colOff>
      <xdr:row>3</xdr:row>
      <xdr:rowOff>117625</xdr:rowOff>
    </xdr:to>
    <xdr:pic>
      <xdr:nvPicPr>
        <xdr:cNvPr id="3" name="Imagem 2" descr="Texto&#10;&#10;Descrição gerada automaticamente com confiança baixa">
          <a:extLst>
            <a:ext uri="{FF2B5EF4-FFF2-40B4-BE49-F238E27FC236}">
              <a16:creationId xmlns:a16="http://schemas.microsoft.com/office/drawing/2014/main" id="{58B63504-620B-43D0-91B9-E4ADCBAF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56030"/>
          <a:ext cx="1342390" cy="633095"/>
        </a:xfrm>
        <a:prstGeom prst="rect">
          <a:avLst/>
        </a:prstGeom>
        <a:noFill/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1400175</xdr:colOff>
      <xdr:row>46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1400175</xdr:colOff>
      <xdr:row>76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81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8496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4211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78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78440</xdr:rowOff>
    </xdr:from>
    <xdr:to>
      <xdr:col>0</xdr:col>
      <xdr:colOff>1443243</xdr:colOff>
      <xdr:row>3</xdr:row>
      <xdr:rowOff>140035</xdr:rowOff>
    </xdr:to>
    <xdr:pic>
      <xdr:nvPicPr>
        <xdr:cNvPr id="2" name="Imagem 1" descr="Texto&#10;&#10;Descrição gerada automaticamente com confiança baixa">
          <a:extLst>
            <a:ext uri="{FF2B5EF4-FFF2-40B4-BE49-F238E27FC236}">
              <a16:creationId xmlns:a16="http://schemas.microsoft.com/office/drawing/2014/main" id="{10746B27-48BD-4B6F-B500-6E4327B3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78440"/>
          <a:ext cx="1342390" cy="633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100853</xdr:colOff>
      <xdr:row>44</xdr:row>
      <xdr:rowOff>11206</xdr:rowOff>
    </xdr:from>
    <xdr:to>
      <xdr:col>0</xdr:col>
      <xdr:colOff>1443243</xdr:colOff>
      <xdr:row>47</xdr:row>
      <xdr:rowOff>72801</xdr:rowOff>
    </xdr:to>
    <xdr:pic>
      <xdr:nvPicPr>
        <xdr:cNvPr id="3" name="Imagem 2" descr="Texto&#10;&#10;Descrição gerada automaticamente com confiança baixa">
          <a:extLst>
            <a:ext uri="{FF2B5EF4-FFF2-40B4-BE49-F238E27FC236}">
              <a16:creationId xmlns:a16="http://schemas.microsoft.com/office/drawing/2014/main" id="{287579A7-EDAC-4B7C-B12D-178E67BA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374156"/>
          <a:ext cx="1342390" cy="633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112059</xdr:colOff>
      <xdr:row>74</xdr:row>
      <xdr:rowOff>168089</xdr:rowOff>
    </xdr:from>
    <xdr:to>
      <xdr:col>0</xdr:col>
      <xdr:colOff>1454449</xdr:colOff>
      <xdr:row>78</xdr:row>
      <xdr:rowOff>39184</xdr:rowOff>
    </xdr:to>
    <xdr:pic>
      <xdr:nvPicPr>
        <xdr:cNvPr id="4" name="Imagem 3" descr="Texto&#10;&#10;Descrição gerada automaticamente com confiança baixa">
          <a:extLst>
            <a:ext uri="{FF2B5EF4-FFF2-40B4-BE49-F238E27FC236}">
              <a16:creationId xmlns:a16="http://schemas.microsoft.com/office/drawing/2014/main" id="{5B2CA3DC-51D5-4640-A2D3-6C34A389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4246039"/>
          <a:ext cx="1342390" cy="633095"/>
        </a:xfrm>
        <a:prstGeom prst="rect">
          <a:avLst/>
        </a:prstGeom>
        <a:noFill/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1400175</xdr:colOff>
      <xdr:row>50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1400175</xdr:colOff>
      <xdr:row>80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1D800785-F95D-418A-AF2E-EFDE362D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0</xdr:col>
      <xdr:colOff>1457325</xdr:colOff>
      <xdr:row>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B768E4-95CA-4D60-8C06-EA93B1210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405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1400175</xdr:colOff>
      <xdr:row>47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E2A921-5AFE-41C4-BB26-7873C415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098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1400175</xdr:colOff>
      <xdr:row>78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B405253-6AE3-4826-9B23-7B0F2CBD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0260"/>
          <a:ext cx="140017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00175" cy="657225"/>
    <xdr:pic>
      <xdr:nvPicPr>
        <xdr:cNvPr id="2" name="Imagem 1">
          <a:extLst>
            <a:ext uri="{FF2B5EF4-FFF2-40B4-BE49-F238E27FC236}">
              <a16:creationId xmlns:a16="http://schemas.microsoft.com/office/drawing/2014/main" id="{4C2D7B85-0E5F-4FB5-82D0-0796DF28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5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9D42-5DA4-412B-AB51-FBD94948525D}">
  <dimension ref="A1:M45"/>
  <sheetViews>
    <sheetView showGridLines="0" tabSelected="1" zoomScale="85" zoomScaleNormal="85" workbookViewId="0">
      <selection activeCell="A21" sqref="A21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  <col min="8" max="8" width="12.5703125" bestFit="1" customWidth="1"/>
  </cols>
  <sheetData>
    <row r="1" spans="1:13">
      <c r="A1" s="21"/>
      <c r="B1" s="31"/>
      <c r="C1" s="31"/>
      <c r="D1" s="31"/>
      <c r="E1" s="31"/>
    </row>
    <row r="2" spans="1:13">
      <c r="A2" s="4"/>
      <c r="B2" s="25"/>
      <c r="C2" s="25"/>
      <c r="D2" s="25"/>
      <c r="E2" s="5" t="s">
        <v>0</v>
      </c>
    </row>
    <row r="3" spans="1:13">
      <c r="A3" s="4"/>
      <c r="B3" s="25"/>
      <c r="C3" s="25"/>
      <c r="D3" s="25"/>
      <c r="E3" s="5" t="s">
        <v>1</v>
      </c>
    </row>
    <row r="4" spans="1:13">
      <c r="A4" s="4"/>
      <c r="B4" s="25"/>
      <c r="C4" s="25"/>
      <c r="D4" s="25"/>
      <c r="E4" s="5"/>
    </row>
    <row r="5" spans="1:13">
      <c r="A5" s="6"/>
      <c r="B5" s="25"/>
      <c r="C5" s="25"/>
      <c r="D5" s="25"/>
      <c r="E5" s="25"/>
    </row>
    <row r="6" spans="1:13">
      <c r="A6" s="33" t="s">
        <v>74</v>
      </c>
      <c r="E6" s="3"/>
    </row>
    <row r="7" spans="1:13">
      <c r="A7" s="32" t="s">
        <v>75</v>
      </c>
      <c r="B7" s="9" t="s">
        <v>244</v>
      </c>
      <c r="C7" s="9" t="s">
        <v>243</v>
      </c>
      <c r="D7" s="9" t="s">
        <v>242</v>
      </c>
      <c r="E7" s="58" t="s">
        <v>240</v>
      </c>
    </row>
    <row r="8" spans="1:13">
      <c r="A8" s="6"/>
      <c r="B8" s="6"/>
      <c r="C8" s="6"/>
      <c r="D8" s="6"/>
      <c r="E8" s="64"/>
    </row>
    <row r="9" spans="1:13">
      <c r="A9" s="35" t="s">
        <v>76</v>
      </c>
      <c r="B9" s="36">
        <v>0.77148233249473663</v>
      </c>
      <c r="C9" s="36">
        <v>0.83082919077859563</v>
      </c>
      <c r="D9" s="36">
        <v>0.839695843476987</v>
      </c>
      <c r="E9" s="73">
        <v>0.81898203440691753</v>
      </c>
      <c r="G9" s="71"/>
      <c r="H9" s="72"/>
      <c r="I9" s="71"/>
      <c r="J9" s="71"/>
      <c r="K9" s="71"/>
      <c r="L9" s="71"/>
      <c r="M9" s="72"/>
    </row>
    <row r="10" spans="1:13">
      <c r="A10" s="35" t="s">
        <v>77</v>
      </c>
      <c r="B10" s="36">
        <v>8.8623678173539513E-2</v>
      </c>
      <c r="C10" s="36">
        <v>9.6281762399575505E-2</v>
      </c>
      <c r="D10" s="36">
        <v>9.4823007331312284E-2</v>
      </c>
      <c r="E10" s="73">
        <v>9.4294461775762603E-2</v>
      </c>
      <c r="G10" s="71"/>
      <c r="H10" s="72"/>
      <c r="I10" s="71"/>
      <c r="J10" s="71"/>
      <c r="K10" s="71"/>
      <c r="L10" s="71"/>
      <c r="M10" s="72"/>
    </row>
    <row r="11" spans="1:13">
      <c r="A11" s="37" t="s">
        <v>78</v>
      </c>
      <c r="B11" s="38">
        <v>6.3117116126158793E-3</v>
      </c>
      <c r="C11" s="38">
        <v>3.383725492564551E-3</v>
      </c>
      <c r="D11" s="38">
        <v>3.0171400455127452E-3</v>
      </c>
      <c r="E11" s="74">
        <v>2.7813516012456033E-3</v>
      </c>
      <c r="G11" s="71"/>
      <c r="H11" s="72"/>
      <c r="I11" s="71"/>
      <c r="J11" s="71"/>
      <c r="K11" s="71"/>
      <c r="L11" s="71"/>
      <c r="M11" s="72"/>
    </row>
    <row r="12" spans="1:13">
      <c r="A12" s="39" t="s">
        <v>79</v>
      </c>
      <c r="B12" s="38">
        <v>8.350650331708534E-2</v>
      </c>
      <c r="C12" s="38">
        <v>7.1335711758594253E-2</v>
      </c>
      <c r="D12" s="38">
        <v>4.0803658857975864E-2</v>
      </c>
      <c r="E12" s="74">
        <v>5.4898619305766262E-2</v>
      </c>
      <c r="G12" s="71"/>
      <c r="H12" s="72"/>
      <c r="I12" s="71"/>
      <c r="J12" s="71"/>
      <c r="K12" s="71"/>
      <c r="L12" s="71"/>
      <c r="M12" s="72"/>
    </row>
    <row r="13" spans="1:13">
      <c r="A13" s="39" t="s">
        <v>80</v>
      </c>
      <c r="B13" s="36">
        <v>8.6267090924216805E-2</v>
      </c>
      <c r="C13" s="36">
        <v>7.3548410770447381E-2</v>
      </c>
      <c r="D13" s="36">
        <v>4.2918510491685741E-2</v>
      </c>
      <c r="E13" s="73">
        <v>5.7004049563696937E-2</v>
      </c>
      <c r="G13" s="71"/>
      <c r="H13" s="72"/>
      <c r="I13" s="71"/>
      <c r="J13" s="71"/>
      <c r="K13" s="71"/>
      <c r="L13" s="71"/>
      <c r="M13" s="72"/>
    </row>
    <row r="14" spans="1:13">
      <c r="A14" s="39" t="s">
        <v>195</v>
      </c>
      <c r="B14" s="36">
        <v>3.9651689273046461E-3</v>
      </c>
      <c r="C14" s="36">
        <v>4.3372382811972511E-2</v>
      </c>
      <c r="D14" s="36">
        <v>3.1803764055150487E-2</v>
      </c>
      <c r="E14" s="73">
        <v>3.0947240977821245E-2</v>
      </c>
      <c r="G14" s="71"/>
      <c r="H14" s="72"/>
      <c r="I14" s="71"/>
      <c r="J14" s="71"/>
      <c r="K14" s="71"/>
      <c r="L14" s="71"/>
      <c r="M14" s="72"/>
    </row>
    <row r="15" spans="1:13">
      <c r="A15" s="39" t="s">
        <v>196</v>
      </c>
      <c r="B15" s="36">
        <v>7.9641800686779618E-2</v>
      </c>
      <c r="C15" s="36">
        <v>6.923914212755311E-2</v>
      </c>
      <c r="D15" s="36">
        <v>7.1465636527784149E-2</v>
      </c>
      <c r="E15" s="73">
        <v>5.380885243492739E-2</v>
      </c>
      <c r="G15" s="71"/>
      <c r="H15" s="72"/>
      <c r="I15" s="71"/>
      <c r="J15" s="71"/>
      <c r="K15" s="71"/>
      <c r="L15" s="71"/>
      <c r="M15" s="72"/>
    </row>
    <row r="16" spans="1:13">
      <c r="A16" s="39" t="s">
        <v>223</v>
      </c>
      <c r="B16" s="54">
        <v>8.4647894193952133</v>
      </c>
      <c r="C16" s="54">
        <v>9.2076555278279582</v>
      </c>
      <c r="D16" s="54">
        <v>11.220570156840907</v>
      </c>
      <c r="E16" s="75">
        <v>10.464766943587223</v>
      </c>
      <c r="G16" s="71"/>
      <c r="H16" s="72"/>
      <c r="I16" s="71"/>
      <c r="J16" s="71"/>
      <c r="K16" s="71"/>
      <c r="L16" s="71"/>
      <c r="M16" s="72"/>
    </row>
    <row r="17" spans="1:13">
      <c r="A17" s="39" t="s">
        <v>224</v>
      </c>
      <c r="B17" s="54">
        <v>20.736306654160444</v>
      </c>
      <c r="C17" s="54">
        <v>21.403111541744369</v>
      </c>
      <c r="D17" s="54">
        <v>26.198109000292796</v>
      </c>
      <c r="E17" s="75">
        <v>26.682526063716267</v>
      </c>
      <c r="G17" s="71"/>
      <c r="H17" s="72"/>
      <c r="I17" s="71"/>
      <c r="J17" s="71"/>
      <c r="K17" s="71"/>
      <c r="L17" s="71"/>
      <c r="M17" s="72"/>
    </row>
    <row r="18" spans="1:13">
      <c r="A18" s="39"/>
      <c r="B18" s="39"/>
      <c r="C18" s="36"/>
      <c r="D18" s="36"/>
      <c r="E18" s="36"/>
    </row>
    <row r="19" spans="1:13">
      <c r="A19" s="32" t="s">
        <v>81</v>
      </c>
      <c r="B19" s="9">
        <v>2024</v>
      </c>
      <c r="C19" s="36"/>
      <c r="D19" s="36"/>
      <c r="E19" s="36"/>
      <c r="H19" s="72"/>
    </row>
    <row r="20" spans="1:13">
      <c r="A20" s="39" t="s">
        <v>82</v>
      </c>
      <c r="B20" s="36">
        <v>4.0509572515766507E-2</v>
      </c>
      <c r="C20" s="40"/>
      <c r="D20" s="36"/>
      <c r="E20" s="40"/>
      <c r="G20" s="71"/>
      <c r="H20" s="72"/>
    </row>
    <row r="21" spans="1:13">
      <c r="A21" s="39" t="s">
        <v>83</v>
      </c>
      <c r="B21" s="38">
        <v>0.17610638167215045</v>
      </c>
      <c r="C21" s="38"/>
      <c r="D21" s="38"/>
      <c r="E21" s="38"/>
      <c r="G21" s="71"/>
      <c r="H21" s="72"/>
    </row>
    <row r="22" spans="1:13">
      <c r="A22" s="35" t="s">
        <v>84</v>
      </c>
      <c r="B22" s="36">
        <v>6.0047462672856225E-2</v>
      </c>
      <c r="C22" s="36"/>
      <c r="D22" s="36"/>
      <c r="E22" s="36"/>
      <c r="G22" s="71"/>
      <c r="H22" s="72"/>
    </row>
    <row r="23" spans="1:13">
      <c r="A23" s="35" t="s">
        <v>85</v>
      </c>
      <c r="B23" s="36">
        <v>0.89181455633603957</v>
      </c>
      <c r="C23" s="36"/>
      <c r="D23" s="36"/>
      <c r="E23" s="36"/>
      <c r="G23" s="71"/>
      <c r="H23" s="72"/>
    </row>
    <row r="24" spans="1:13">
      <c r="A24" s="39" t="s">
        <v>86</v>
      </c>
      <c r="B24" s="41">
        <v>1.8175906289217238</v>
      </c>
      <c r="C24" s="41"/>
      <c r="D24" s="41"/>
      <c r="E24" s="41"/>
      <c r="G24" s="71"/>
      <c r="H24" s="72"/>
    </row>
    <row r="25" spans="1:13">
      <c r="A25" s="39" t="s">
        <v>87</v>
      </c>
      <c r="B25" s="38">
        <v>1.9327863965142584</v>
      </c>
      <c r="C25" s="38"/>
      <c r="D25" s="38"/>
      <c r="E25" s="38"/>
      <c r="G25" s="71"/>
      <c r="H25" s="72"/>
    </row>
    <row r="26" spans="1:13">
      <c r="A26" s="39" t="s">
        <v>88</v>
      </c>
      <c r="B26" s="36">
        <v>0.26878163086297613</v>
      </c>
      <c r="C26" s="36"/>
      <c r="D26" s="36"/>
      <c r="E26" s="36"/>
      <c r="G26" s="71"/>
      <c r="H26" s="72"/>
    </row>
    <row r="27" spans="1:13">
      <c r="A27" s="39" t="s">
        <v>89</v>
      </c>
      <c r="B27" s="38">
        <v>0.65902733278204551</v>
      </c>
      <c r="C27" s="38"/>
      <c r="D27" s="38"/>
      <c r="E27" s="38"/>
      <c r="G27" s="71"/>
      <c r="H27" s="72"/>
    </row>
    <row r="28" spans="1:13">
      <c r="A28" s="6"/>
      <c r="E28" s="3"/>
    </row>
    <row r="29" spans="1:13">
      <c r="A29" s="6"/>
      <c r="B29" s="42"/>
      <c r="E29" s="3"/>
    </row>
    <row r="30" spans="1:13" s="49" customFormat="1" ht="11.25">
      <c r="A30" s="47"/>
      <c r="B30" s="48"/>
      <c r="C30" s="48"/>
      <c r="D30" s="48"/>
      <c r="E30" s="48"/>
    </row>
    <row r="31" spans="1:13" s="49" customFormat="1" ht="11.25">
      <c r="A31" s="47"/>
      <c r="B31" s="51"/>
      <c r="C31" s="51"/>
      <c r="D31" s="51"/>
      <c r="E31" s="51"/>
    </row>
    <row r="32" spans="1:13">
      <c r="A32" s="45"/>
      <c r="B32" s="46"/>
      <c r="C32" s="46"/>
      <c r="D32" s="46"/>
      <c r="E32" s="46"/>
    </row>
    <row r="33" spans="1:5" s="49" customFormat="1" ht="11.25">
      <c r="A33" s="47"/>
      <c r="B33" s="48"/>
      <c r="C33" s="48"/>
      <c r="D33" s="48"/>
      <c r="E33" s="48"/>
    </row>
    <row r="34" spans="1:5" s="49" customFormat="1" ht="11.25">
      <c r="A34" s="47"/>
      <c r="B34" s="50"/>
      <c r="C34" s="50"/>
      <c r="D34" s="50"/>
      <c r="E34" s="50"/>
    </row>
    <row r="35" spans="1:5" s="49" customFormat="1" ht="11.25">
      <c r="A35" s="47"/>
      <c r="B35" s="48"/>
      <c r="C35" s="48"/>
      <c r="D35" s="48"/>
      <c r="E35" s="48"/>
    </row>
    <row r="36" spans="1:5" s="49" customFormat="1" ht="11.25">
      <c r="A36" s="47"/>
      <c r="B36" s="50"/>
      <c r="C36" s="50"/>
      <c r="D36" s="50"/>
      <c r="E36" s="50"/>
    </row>
    <row r="37" spans="1:5">
      <c r="A37" s="47"/>
      <c r="B37" s="48"/>
      <c r="C37" s="48"/>
      <c r="D37" s="48"/>
      <c r="E37" s="48"/>
    </row>
    <row r="38" spans="1:5">
      <c r="A38" s="47"/>
      <c r="B38" s="50"/>
      <c r="C38" s="50"/>
      <c r="D38" s="50"/>
      <c r="E38" s="50"/>
    </row>
    <row r="39" spans="1:5">
      <c r="A39" s="39"/>
      <c r="B39" s="36"/>
      <c r="C39" s="36"/>
      <c r="D39" s="36"/>
      <c r="E39" s="36"/>
    </row>
    <row r="40" spans="1:5">
      <c r="A40" s="39"/>
      <c r="B40" s="36"/>
      <c r="C40" s="36"/>
      <c r="D40" s="36"/>
      <c r="E40" s="36"/>
    </row>
    <row r="41" spans="1:5">
      <c r="A41" s="47"/>
      <c r="B41" s="48"/>
      <c r="C41" s="48"/>
      <c r="D41" s="48"/>
      <c r="E41" s="48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39"/>
      <c r="B45" s="36"/>
      <c r="C45" s="36"/>
      <c r="D45" s="36"/>
      <c r="E45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FC64-0333-4480-9B84-211BAA9C571F}">
  <sheetPr>
    <pageSetUpPr fitToPage="1"/>
  </sheetPr>
  <dimension ref="A1:E109"/>
  <sheetViews>
    <sheetView showGridLines="0" zoomScale="85" zoomScaleNormal="85" workbookViewId="0">
      <selection activeCell="C42" sqref="C42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239</v>
      </c>
      <c r="C6" s="9" t="s">
        <v>238</v>
      </c>
      <c r="D6" s="9" t="s">
        <v>237</v>
      </c>
      <c r="E6" s="9" t="s">
        <v>236</v>
      </c>
    </row>
    <row r="7" spans="1:5" ht="9" customHeight="1">
      <c r="B7" s="6"/>
      <c r="C7" s="6"/>
      <c r="D7" s="6"/>
      <c r="E7" s="10"/>
    </row>
    <row r="8" spans="1:5" ht="17.25">
      <c r="A8" s="12" t="s">
        <v>6</v>
      </c>
      <c r="B8" s="43">
        <v>122679722.84999999</v>
      </c>
      <c r="C8" s="43">
        <v>461202321.21999997</v>
      </c>
      <c r="D8" s="43">
        <v>340480482.08999997</v>
      </c>
      <c r="E8" s="43">
        <v>222628739.62</v>
      </c>
    </row>
    <row r="9" spans="1:5">
      <c r="A9" s="12" t="s">
        <v>7</v>
      </c>
      <c r="B9" s="13">
        <v>125582937.92999999</v>
      </c>
      <c r="C9" s="13">
        <v>467384334.27999997</v>
      </c>
      <c r="D9" s="13">
        <v>344845390.89999998</v>
      </c>
      <c r="E9" s="13">
        <v>225559686.44999999</v>
      </c>
    </row>
    <row r="10" spans="1:5">
      <c r="A10" s="6" t="s">
        <v>8</v>
      </c>
      <c r="B10" s="52">
        <v>125582937.92999999</v>
      </c>
      <c r="C10" s="52">
        <v>467319395.54000008</v>
      </c>
      <c r="D10" s="52">
        <v>344783749.07000005</v>
      </c>
      <c r="E10" s="52">
        <v>225507133.73000002</v>
      </c>
    </row>
    <row r="11" spans="1:5">
      <c r="A11" s="6" t="s">
        <v>9</v>
      </c>
      <c r="B11" s="52">
        <v>0</v>
      </c>
      <c r="C11" s="52">
        <v>64938.740000000005</v>
      </c>
      <c r="D11" s="52">
        <v>61641.83</v>
      </c>
      <c r="E11" s="52">
        <v>52552.72</v>
      </c>
    </row>
    <row r="12" spans="1:5">
      <c r="A12" s="12" t="s">
        <v>10</v>
      </c>
      <c r="B12" s="13">
        <v>-2903215.08</v>
      </c>
      <c r="C12" s="13">
        <v>-6182013.0599999996</v>
      </c>
      <c r="D12" s="13">
        <v>-4364908.8099999996</v>
      </c>
      <c r="E12" s="13">
        <v>-2930946.83</v>
      </c>
    </row>
    <row r="13" spans="1:5" ht="17.25">
      <c r="A13" s="12" t="s">
        <v>11</v>
      </c>
      <c r="B13" s="43">
        <v>-92975372.810000002</v>
      </c>
      <c r="C13" s="43">
        <v>-390269688.29000008</v>
      </c>
      <c r="D13" s="43">
        <v>-291788757.14000005</v>
      </c>
      <c r="E13" s="43">
        <v>-190472379.88000003</v>
      </c>
    </row>
    <row r="14" spans="1:5">
      <c r="A14" s="6" t="s">
        <v>12</v>
      </c>
      <c r="B14" s="15">
        <v>-92881462.789999992</v>
      </c>
      <c r="C14" s="15">
        <v>-387525585.48999995</v>
      </c>
      <c r="D14" s="15">
        <v>-289730484.28999996</v>
      </c>
      <c r="E14" s="15">
        <v>-188948264.38</v>
      </c>
    </row>
    <row r="15" spans="1:5">
      <c r="A15" s="6" t="s">
        <v>13</v>
      </c>
      <c r="B15" s="15">
        <v>-93910.01999999999</v>
      </c>
      <c r="C15" s="15">
        <v>-2744102.8</v>
      </c>
      <c r="D15" s="15">
        <v>-2058272.85</v>
      </c>
      <c r="E15" s="15">
        <v>-1524115.5</v>
      </c>
    </row>
    <row r="16" spans="1:5">
      <c r="A16" s="17" t="s">
        <v>14</v>
      </c>
      <c r="B16" s="18">
        <v>29704350.039999999</v>
      </c>
      <c r="C16" s="18">
        <v>70932632.929999977</v>
      </c>
      <c r="D16" s="18">
        <v>48691724.949999988</v>
      </c>
      <c r="E16" s="18">
        <v>32156359.739999991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744.63</v>
      </c>
      <c r="C18" s="14">
        <v>50366.12</v>
      </c>
      <c r="D18" s="14">
        <v>17743.740000000002</v>
      </c>
      <c r="E18" s="14">
        <v>12186.93</v>
      </c>
    </row>
    <row r="19" spans="1:5">
      <c r="A19" s="12" t="s">
        <v>16</v>
      </c>
      <c r="B19" s="14">
        <v>11553162.52</v>
      </c>
      <c r="C19" s="14">
        <v>27648742.129999999</v>
      </c>
      <c r="D19" s="14">
        <v>21126835.629999999</v>
      </c>
      <c r="E19" s="14">
        <v>14353805.09</v>
      </c>
    </row>
    <row r="20" spans="1:5">
      <c r="A20" s="12" t="s">
        <v>17</v>
      </c>
      <c r="B20" s="14">
        <v>-61330.069999999992</v>
      </c>
      <c r="C20" s="14">
        <v>-1390352.96</v>
      </c>
      <c r="D20" s="14">
        <v>-1074362.94</v>
      </c>
      <c r="E20" s="14">
        <v>-729082.72</v>
      </c>
    </row>
    <row r="21" spans="1:5">
      <c r="A21" s="12" t="s">
        <v>241</v>
      </c>
      <c r="B21" s="14">
        <v>1084968.25</v>
      </c>
      <c r="C21" s="14">
        <v>0</v>
      </c>
      <c r="D21" s="14">
        <v>0</v>
      </c>
      <c r="E21" s="14">
        <v>0</v>
      </c>
    </row>
    <row r="22" spans="1:5">
      <c r="A22" s="12" t="s">
        <v>18</v>
      </c>
      <c r="B22" s="14">
        <v>-13570338.66</v>
      </c>
      <c r="C22" s="14">
        <v>-23519520.580000002</v>
      </c>
      <c r="D22" s="14">
        <v>-18125944.98</v>
      </c>
      <c r="E22" s="14">
        <v>-12334963.48</v>
      </c>
    </row>
    <row r="23" spans="1:5">
      <c r="A23" s="6" t="s">
        <v>19</v>
      </c>
      <c r="B23" s="15">
        <v>-12732701.309999999</v>
      </c>
      <c r="C23" s="15">
        <v>-21210373.280000001</v>
      </c>
      <c r="D23" s="15">
        <v>-16578380.949999999</v>
      </c>
      <c r="E23" s="15">
        <v>-11312737.949999999</v>
      </c>
    </row>
    <row r="24" spans="1:5">
      <c r="A24" s="6" t="s">
        <v>20</v>
      </c>
      <c r="B24" s="15">
        <v>-376347.37</v>
      </c>
      <c r="C24" s="15">
        <v>-1557230.2999999998</v>
      </c>
      <c r="D24" s="15">
        <v>-1060876.81</v>
      </c>
      <c r="E24" s="15">
        <v>-685119.02</v>
      </c>
    </row>
    <row r="25" spans="1:5">
      <c r="A25" s="6" t="s">
        <v>22</v>
      </c>
      <c r="B25" s="15">
        <v>-461289.98</v>
      </c>
      <c r="C25" s="15">
        <v>-751917</v>
      </c>
      <c r="D25" s="15">
        <v>-486687.22000000009</v>
      </c>
      <c r="E25" s="15">
        <v>-337106.51</v>
      </c>
    </row>
    <row r="26" spans="1:5">
      <c r="A26" s="12" t="s">
        <v>23</v>
      </c>
      <c r="B26" s="14">
        <v>-12812233.029999999</v>
      </c>
      <c r="C26" s="14">
        <v>-32844448.779999997</v>
      </c>
      <c r="D26" s="14">
        <v>-24336387.52</v>
      </c>
      <c r="E26" s="14">
        <v>-15934985.269999998</v>
      </c>
    </row>
    <row r="27" spans="1:5">
      <c r="A27" s="17" t="s">
        <v>24</v>
      </c>
      <c r="B27" s="18">
        <v>15899323.68</v>
      </c>
      <c r="C27" s="18">
        <v>40877418.85999997</v>
      </c>
      <c r="D27" s="18">
        <v>26299608.87999998</v>
      </c>
      <c r="E27" s="18">
        <v>17523320.289999992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-298541.90000000002</v>
      </c>
      <c r="C29" s="15">
        <v>-1584306.02</v>
      </c>
      <c r="D29" s="15">
        <v>-1057098.32</v>
      </c>
      <c r="E29" s="15">
        <v>-725415.11</v>
      </c>
    </row>
    <row r="30" spans="1:5">
      <c r="A30" s="6" t="s">
        <v>26</v>
      </c>
      <c r="B30" s="15">
        <v>-11317313.189999999</v>
      </c>
      <c r="C30" s="15">
        <v>-44353978.599999994</v>
      </c>
      <c r="D30" s="15">
        <v>-32341676.849999998</v>
      </c>
      <c r="E30" s="15">
        <v>-21423034.169999998</v>
      </c>
    </row>
    <row r="31" spans="1:5">
      <c r="A31" s="6" t="s">
        <v>27</v>
      </c>
      <c r="B31" s="15">
        <v>4069870.45</v>
      </c>
      <c r="C31" s="15">
        <v>14899255.949999997</v>
      </c>
      <c r="D31" s="15">
        <v>12307616.439999998</v>
      </c>
      <c r="E31" s="15">
        <v>7916383.6299999999</v>
      </c>
    </row>
    <row r="32" spans="1:5">
      <c r="A32" s="6" t="s">
        <v>28</v>
      </c>
      <c r="B32" s="15">
        <v>1430702.9100000001</v>
      </c>
      <c r="C32" s="15">
        <v>2790342.4799999995</v>
      </c>
      <c r="D32" s="15">
        <v>1972130.8599999999</v>
      </c>
      <c r="E32" s="15">
        <v>1234348.92</v>
      </c>
    </row>
    <row r="33" spans="1:5">
      <c r="A33" s="6" t="s">
        <v>231</v>
      </c>
      <c r="B33" s="15">
        <v>0</v>
      </c>
      <c r="C33" s="15">
        <v>-1468070.1900000002</v>
      </c>
      <c r="D33" s="15">
        <v>-1038895.2100000001</v>
      </c>
      <c r="E33" s="15">
        <v>-686740.27000000014</v>
      </c>
    </row>
    <row r="34" spans="1:5">
      <c r="A34" s="17" t="s">
        <v>32</v>
      </c>
      <c r="B34" s="18">
        <v>9784041.9500000011</v>
      </c>
      <c r="C34" s="18">
        <v>11160662.479999973</v>
      </c>
      <c r="D34" s="18">
        <v>6141685.7999999793</v>
      </c>
      <c r="E34" s="18">
        <v>3838863.2899999898</v>
      </c>
    </row>
    <row r="35" spans="1:5">
      <c r="A35" s="12"/>
      <c r="B35" s="15"/>
      <c r="C35" s="15"/>
      <c r="D35" s="15"/>
      <c r="E35" s="15"/>
    </row>
    <row r="36" spans="1:5">
      <c r="A36" s="6" t="s">
        <v>33</v>
      </c>
      <c r="B36" s="15">
        <v>-3058903.1599999997</v>
      </c>
      <c r="C36" s="15">
        <v>-5372386.7899999991</v>
      </c>
      <c r="D36" s="15">
        <v>-3667791.53</v>
      </c>
      <c r="E36" s="15">
        <v>-2157743.4899999998</v>
      </c>
    </row>
    <row r="37" spans="1:5">
      <c r="A37" s="6" t="s">
        <v>35</v>
      </c>
      <c r="B37" s="15">
        <v>0</v>
      </c>
      <c r="C37" s="15">
        <v>-282599.45999999996</v>
      </c>
      <c r="D37" s="15">
        <v>-3029.22</v>
      </c>
      <c r="E37" s="15">
        <v>-3029.22</v>
      </c>
    </row>
    <row r="38" spans="1:5">
      <c r="A38" s="17" t="s">
        <v>36</v>
      </c>
      <c r="B38" s="18">
        <v>6725138.7900000019</v>
      </c>
      <c r="C38" s="18">
        <v>5505676.2299999725</v>
      </c>
      <c r="D38" s="18">
        <v>2470865.0499999789</v>
      </c>
      <c r="E38" s="18">
        <v>1678090.5799999894</v>
      </c>
    </row>
    <row r="39" spans="1:5">
      <c r="A39" s="12"/>
      <c r="B39" s="13"/>
      <c r="C39" s="13"/>
      <c r="D39" s="13"/>
      <c r="E39" s="13"/>
    </row>
    <row r="40" spans="1:5">
      <c r="B40" s="19"/>
      <c r="C40" s="19"/>
      <c r="D40" s="19"/>
      <c r="E40" s="19"/>
    </row>
    <row r="41" spans="1:5">
      <c r="A41" s="21"/>
      <c r="B41" s="22"/>
      <c r="C41" s="22"/>
      <c r="D41" s="22"/>
      <c r="E41" s="22"/>
    </row>
    <row r="42" spans="1:5">
      <c r="A42" s="21"/>
      <c r="B42" s="23"/>
      <c r="C42" s="23"/>
      <c r="D42" s="23"/>
      <c r="E42" s="23"/>
    </row>
    <row r="43" spans="1:5">
      <c r="A43" s="24"/>
      <c r="B43" s="25"/>
      <c r="C43" s="25"/>
      <c r="D43" s="25"/>
      <c r="E43" s="25"/>
    </row>
    <row r="44" spans="1:5">
      <c r="B44" s="7"/>
      <c r="C44" s="7"/>
      <c r="D44" s="7"/>
      <c r="E44" s="7"/>
    </row>
    <row r="45" spans="1:5">
      <c r="A45" s="4"/>
      <c r="B45" s="25"/>
      <c r="C45" s="25"/>
      <c r="D45" s="25"/>
      <c r="E45" s="5" t="s">
        <v>0</v>
      </c>
    </row>
    <row r="46" spans="1:5">
      <c r="A46" s="4"/>
      <c r="B46" s="25"/>
      <c r="C46" s="25"/>
      <c r="D46" s="25"/>
      <c r="E46" s="5" t="s">
        <v>1</v>
      </c>
    </row>
    <row r="47" spans="1:5">
      <c r="A47" s="4"/>
      <c r="B47" s="25"/>
      <c r="C47" s="25"/>
      <c r="D47" s="25"/>
      <c r="E47" s="5"/>
    </row>
    <row r="48" spans="1:5">
      <c r="B48" s="25"/>
      <c r="C48" s="25"/>
      <c r="D48" s="25"/>
      <c r="E48" s="25"/>
    </row>
    <row r="49" spans="1:5">
      <c r="A49" s="8" t="s">
        <v>37</v>
      </c>
      <c r="B49" s="9" t="s">
        <v>239</v>
      </c>
      <c r="C49" s="9" t="s">
        <v>238</v>
      </c>
      <c r="D49" s="9" t="s">
        <v>237</v>
      </c>
      <c r="E49" s="9" t="s">
        <v>236</v>
      </c>
    </row>
    <row r="50" spans="1:5">
      <c r="A50" s="12"/>
      <c r="B50" s="12"/>
      <c r="C50" s="12"/>
      <c r="D50" s="12"/>
      <c r="E50" s="25"/>
    </row>
    <row r="51" spans="1:5">
      <c r="A51" s="26" t="s">
        <v>38</v>
      </c>
      <c r="B51" s="27">
        <v>202131108.76000002</v>
      </c>
      <c r="C51" s="27">
        <v>180031523.62</v>
      </c>
      <c r="D51" s="27">
        <v>179371492.37000003</v>
      </c>
      <c r="E51" s="27">
        <v>173797473.21999997</v>
      </c>
    </row>
    <row r="52" spans="1:5">
      <c r="A52" s="6" t="s">
        <v>39</v>
      </c>
      <c r="B52" s="29">
        <v>147879.82</v>
      </c>
      <c r="C52" s="29">
        <v>988718.7</v>
      </c>
      <c r="D52" s="29">
        <v>1005256.87</v>
      </c>
      <c r="E52" s="29">
        <v>1328198.01</v>
      </c>
    </row>
    <row r="53" spans="1:5">
      <c r="A53" s="6" t="s">
        <v>40</v>
      </c>
      <c r="B53" s="29">
        <v>150003176.73000002</v>
      </c>
      <c r="C53" s="29">
        <v>147606952.67000002</v>
      </c>
      <c r="D53" s="29">
        <v>145058628.61000001</v>
      </c>
      <c r="E53" s="29">
        <v>140681173.25999999</v>
      </c>
    </row>
    <row r="54" spans="1:5">
      <c r="A54" s="6" t="s">
        <v>41</v>
      </c>
      <c r="B54" s="29">
        <v>12601462.6</v>
      </c>
      <c r="C54" s="29">
        <v>13709389.77</v>
      </c>
      <c r="D54" s="29">
        <v>15102066.899999999</v>
      </c>
      <c r="E54" s="29">
        <v>14636080.459999999</v>
      </c>
    </row>
    <row r="55" spans="1:5">
      <c r="A55" s="6" t="s">
        <v>42</v>
      </c>
      <c r="B55" s="29">
        <v>9273829.8399999999</v>
      </c>
      <c r="C55" s="29">
        <v>2782960.27</v>
      </c>
      <c r="D55" s="29">
        <v>3728017.47</v>
      </c>
      <c r="E55" s="29">
        <v>3611805.64</v>
      </c>
    </row>
    <row r="56" spans="1:5">
      <c r="A56" s="6" t="s">
        <v>43</v>
      </c>
      <c r="B56" s="29">
        <v>4280166.41</v>
      </c>
      <c r="C56" s="29">
        <v>3118253.93</v>
      </c>
      <c r="D56" s="29">
        <v>3245734.44</v>
      </c>
      <c r="E56" s="29">
        <v>3106323.26</v>
      </c>
    </row>
    <row r="57" spans="1:5">
      <c r="A57" s="6" t="s">
        <v>44</v>
      </c>
      <c r="B57" s="29">
        <v>25358613.789999999</v>
      </c>
      <c r="C57" s="29">
        <v>11224484.390000001</v>
      </c>
      <c r="D57" s="29">
        <v>10597369.439999999</v>
      </c>
      <c r="E57" s="29">
        <v>9825977.7300000004</v>
      </c>
    </row>
    <row r="58" spans="1:5">
      <c r="A58" s="6" t="s">
        <v>45</v>
      </c>
      <c r="B58" s="29">
        <v>239495.71</v>
      </c>
      <c r="C58" s="29">
        <v>146319.69</v>
      </c>
      <c r="D58" s="29">
        <v>227939.96</v>
      </c>
      <c r="E58" s="29">
        <v>201055.43</v>
      </c>
    </row>
    <row r="59" spans="1:5">
      <c r="A59" s="6" t="s">
        <v>46</v>
      </c>
      <c r="B59" s="29">
        <v>226483.86</v>
      </c>
      <c r="C59" s="29">
        <v>454444.2</v>
      </c>
      <c r="D59" s="29">
        <v>406478.68</v>
      </c>
      <c r="E59" s="29">
        <v>406859.43</v>
      </c>
    </row>
    <row r="60" spans="1:5">
      <c r="B60" s="29"/>
      <c r="C60" s="29"/>
      <c r="D60" s="29"/>
      <c r="E60" s="29"/>
    </row>
    <row r="61" spans="1:5">
      <c r="A61" s="26" t="s">
        <v>47</v>
      </c>
      <c r="B61" s="27">
        <v>58121444.160000004</v>
      </c>
      <c r="C61" s="27">
        <v>57752793.289999999</v>
      </c>
      <c r="D61" s="27">
        <v>58276906.880000003</v>
      </c>
      <c r="E61" s="27">
        <v>57583649.850000001</v>
      </c>
    </row>
    <row r="62" spans="1:5">
      <c r="A62" s="12" t="s">
        <v>48</v>
      </c>
      <c r="B62" s="28">
        <v>29820898</v>
      </c>
      <c r="C62" s="28">
        <v>31490309.120000001</v>
      </c>
      <c r="D62" s="28">
        <v>31843434.489999998</v>
      </c>
      <c r="E62" s="28">
        <v>31245684.139999997</v>
      </c>
    </row>
    <row r="63" spans="1:5">
      <c r="A63" s="6" t="s">
        <v>203</v>
      </c>
      <c r="B63" s="29">
        <v>9337138.6199999992</v>
      </c>
      <c r="C63" s="29">
        <v>9337138.6199999992</v>
      </c>
      <c r="D63" s="29">
        <v>9337138.6199999992</v>
      </c>
      <c r="E63" s="29">
        <v>9337138.6199999992</v>
      </c>
    </row>
    <row r="64" spans="1:5">
      <c r="A64" s="6" t="s">
        <v>49</v>
      </c>
      <c r="B64" s="29">
        <v>19591912.710000001</v>
      </c>
      <c r="C64" s="29">
        <v>21258266.010000002</v>
      </c>
      <c r="D64" s="29">
        <v>21377152.460000001</v>
      </c>
      <c r="E64" s="29">
        <v>20570076.109999999</v>
      </c>
    </row>
    <row r="65" spans="1:5">
      <c r="A65" s="6" t="s">
        <v>50</v>
      </c>
      <c r="B65" s="29">
        <v>100176.25</v>
      </c>
      <c r="C65" s="29">
        <v>112197.4</v>
      </c>
      <c r="D65" s="29">
        <v>124218.55</v>
      </c>
      <c r="E65" s="29">
        <v>119179.98</v>
      </c>
    </row>
    <row r="66" spans="1:5">
      <c r="A66" s="6" t="s">
        <v>51</v>
      </c>
      <c r="B66" s="29">
        <v>791670.42</v>
      </c>
      <c r="C66" s="29">
        <v>782707.09</v>
      </c>
      <c r="D66" s="29">
        <v>1004924.86</v>
      </c>
      <c r="E66" s="29">
        <v>1219289.43</v>
      </c>
    </row>
    <row r="67" spans="1:5">
      <c r="A67" s="12" t="s">
        <v>52</v>
      </c>
      <c r="B67" s="28">
        <v>11006970.82</v>
      </c>
      <c r="C67" s="28">
        <v>10092868.689999999</v>
      </c>
      <c r="D67" s="28">
        <v>10068065.84</v>
      </c>
      <c r="E67" s="28">
        <v>10067825.84</v>
      </c>
    </row>
    <row r="68" spans="1:5">
      <c r="A68" s="12" t="s">
        <v>53</v>
      </c>
      <c r="B68" s="28">
        <v>14929500.41</v>
      </c>
      <c r="C68" s="28">
        <v>14080039.819999998</v>
      </c>
      <c r="D68" s="28">
        <v>14545582.630000001</v>
      </c>
      <c r="E68" s="28">
        <v>14725611.600000001</v>
      </c>
    </row>
    <row r="69" spans="1:5">
      <c r="A69" s="12" t="s">
        <v>54</v>
      </c>
      <c r="B69" s="28">
        <v>2364074.9300000002</v>
      </c>
      <c r="C69" s="28">
        <v>2089575.66</v>
      </c>
      <c r="D69" s="28">
        <v>1819823.92</v>
      </c>
      <c r="E69" s="28">
        <v>1544528.27</v>
      </c>
    </row>
    <row r="70" spans="1:5">
      <c r="A70" s="12"/>
      <c r="B70" s="29"/>
      <c r="C70" s="29"/>
      <c r="D70" s="29"/>
      <c r="E70" s="29"/>
    </row>
    <row r="71" spans="1:5">
      <c r="A71" s="17" t="s">
        <v>55</v>
      </c>
      <c r="B71" s="30">
        <v>260252552.92000002</v>
      </c>
      <c r="C71" s="30">
        <v>237784316.91</v>
      </c>
      <c r="D71" s="30">
        <v>237648399.25000003</v>
      </c>
      <c r="E71" s="30">
        <v>231381123.06999996</v>
      </c>
    </row>
    <row r="72" spans="1:5">
      <c r="B72" s="29"/>
      <c r="C72" s="29"/>
      <c r="D72" s="29"/>
      <c r="E72" s="29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21"/>
      <c r="B75" s="31"/>
      <c r="C75" s="31"/>
      <c r="D75" s="31"/>
      <c r="E75" s="31"/>
    </row>
    <row r="76" spans="1:5">
      <c r="A76" s="4"/>
      <c r="B76" s="25"/>
      <c r="C76" s="25"/>
      <c r="D76" s="25"/>
      <c r="E76" s="5" t="s">
        <v>0</v>
      </c>
    </row>
    <row r="77" spans="1:5">
      <c r="A77" s="4"/>
      <c r="B77" s="25"/>
      <c r="C77" s="25"/>
      <c r="D77" s="25"/>
      <c r="E77" s="5" t="s">
        <v>1</v>
      </c>
    </row>
    <row r="78" spans="1:5">
      <c r="A78" s="4"/>
      <c r="B78" s="25"/>
      <c r="C78" s="25"/>
      <c r="D78" s="25"/>
      <c r="E78" s="5"/>
    </row>
    <row r="79" spans="1:5">
      <c r="B79" s="25"/>
      <c r="C79" s="25"/>
      <c r="D79" s="25"/>
      <c r="E79" s="25"/>
    </row>
    <row r="80" spans="1:5">
      <c r="A80" s="8" t="s">
        <v>56</v>
      </c>
      <c r="B80" s="9" t="s">
        <v>239</v>
      </c>
      <c r="C80" s="9" t="s">
        <v>238</v>
      </c>
      <c r="D80" s="9" t="s">
        <v>237</v>
      </c>
      <c r="E80" s="9" t="s">
        <v>236</v>
      </c>
    </row>
    <row r="81" spans="1:5">
      <c r="A81" s="12"/>
      <c r="B81" s="12"/>
      <c r="C81" s="12"/>
      <c r="D81" s="12"/>
      <c r="E81" s="25"/>
    </row>
    <row r="82" spans="1:5">
      <c r="A82" s="26" t="s">
        <v>57</v>
      </c>
      <c r="B82" s="27">
        <v>102958651.41</v>
      </c>
      <c r="C82" s="27">
        <v>84466803.430000007</v>
      </c>
      <c r="D82" s="27">
        <v>89488716.289999992</v>
      </c>
      <c r="E82" s="27">
        <v>86662644.299999997</v>
      </c>
    </row>
    <row r="83" spans="1:5">
      <c r="A83" s="6" t="s">
        <v>58</v>
      </c>
      <c r="B83" s="29">
        <v>53280137.810000002</v>
      </c>
      <c r="C83" s="29">
        <v>55762373.649999999</v>
      </c>
      <c r="D83" s="29">
        <v>58492170.309999995</v>
      </c>
      <c r="E83" s="29">
        <v>57256489.950000003</v>
      </c>
    </row>
    <row r="84" spans="1:5">
      <c r="A84" s="6" t="s">
        <v>59</v>
      </c>
      <c r="B84" s="29">
        <v>2217728.2200000002</v>
      </c>
      <c r="C84" s="29">
        <v>1255268.54</v>
      </c>
      <c r="D84" s="29">
        <v>1093197.3900000001</v>
      </c>
      <c r="E84" s="29">
        <v>1109487.45</v>
      </c>
    </row>
    <row r="85" spans="1:5">
      <c r="A85" s="6" t="s">
        <v>60</v>
      </c>
      <c r="B85" s="29">
        <v>6409858.1600000001</v>
      </c>
      <c r="C85" s="29">
        <v>2179496.46</v>
      </c>
      <c r="D85" s="29">
        <v>2446633.88</v>
      </c>
      <c r="E85" s="29">
        <v>2414976.19</v>
      </c>
    </row>
    <row r="86" spans="1:5">
      <c r="A86" s="6" t="s">
        <v>61</v>
      </c>
      <c r="B86" s="29">
        <v>0</v>
      </c>
      <c r="C86" s="29">
        <v>6000</v>
      </c>
      <c r="D86" s="29">
        <v>0</v>
      </c>
      <c r="E86" s="29">
        <v>17441.689999999999</v>
      </c>
    </row>
    <row r="87" spans="1:5">
      <c r="A87" s="6" t="s">
        <v>62</v>
      </c>
      <c r="B87" s="29">
        <v>13711420.189999999</v>
      </c>
      <c r="C87" s="29">
        <v>7975748.0099999998</v>
      </c>
      <c r="D87" s="29">
        <v>7590981.6600000001</v>
      </c>
      <c r="E87" s="29">
        <v>6905685.2300000004</v>
      </c>
    </row>
    <row r="88" spans="1:5">
      <c r="A88" s="6" t="s">
        <v>63</v>
      </c>
      <c r="B88" s="29">
        <v>0</v>
      </c>
      <c r="C88" s="29">
        <v>0</v>
      </c>
      <c r="D88" s="29">
        <v>0</v>
      </c>
      <c r="E88" s="29">
        <v>0</v>
      </c>
    </row>
    <row r="89" spans="1:5">
      <c r="A89" s="6" t="s">
        <v>64</v>
      </c>
      <c r="B89" s="29">
        <v>26022001.969999999</v>
      </c>
      <c r="C89" s="29">
        <v>15594602.51</v>
      </c>
      <c r="D89" s="29">
        <v>18330726.109999999</v>
      </c>
      <c r="E89" s="29">
        <v>17432632.219999999</v>
      </c>
    </row>
    <row r="90" spans="1:5">
      <c r="A90" s="6" t="s">
        <v>65</v>
      </c>
      <c r="B90" s="29">
        <v>1317505.06</v>
      </c>
      <c r="C90" s="29">
        <v>1693314.26</v>
      </c>
      <c r="D90" s="29">
        <v>1535006.94</v>
      </c>
      <c r="E90" s="29">
        <v>1525931.57</v>
      </c>
    </row>
    <row r="91" spans="1:5">
      <c r="B91" s="29"/>
      <c r="C91" s="29"/>
      <c r="D91" s="29"/>
      <c r="E91" s="29"/>
    </row>
    <row r="92" spans="1:5">
      <c r="A92" s="26" t="s">
        <v>66</v>
      </c>
      <c r="B92" s="27">
        <v>57512910.649999999</v>
      </c>
      <c r="C92" s="27">
        <v>55999744.049999997</v>
      </c>
      <c r="D92" s="27">
        <v>54189371.82</v>
      </c>
      <c r="E92" s="27">
        <v>52799375.920000002</v>
      </c>
    </row>
    <row r="93" spans="1:5" ht="15" customHeight="1">
      <c r="A93" s="6" t="s">
        <v>58</v>
      </c>
      <c r="B93" s="29">
        <v>3502455.82</v>
      </c>
      <c r="C93" s="29">
        <v>3564312.03</v>
      </c>
      <c r="D93" s="29">
        <v>3815313.13</v>
      </c>
      <c r="E93" s="29">
        <v>3748788.88</v>
      </c>
    </row>
    <row r="94" spans="1:5" ht="15" customHeight="1">
      <c r="A94" s="6" t="s">
        <v>61</v>
      </c>
      <c r="B94" s="29">
        <v>50621410.579999998</v>
      </c>
      <c r="C94" s="29">
        <v>48970612.229999997</v>
      </c>
      <c r="D94" s="29">
        <v>46958459.630000003</v>
      </c>
      <c r="E94" s="29">
        <v>45263511.32</v>
      </c>
    </row>
    <row r="95" spans="1:5">
      <c r="A95" s="6" t="s">
        <v>62</v>
      </c>
      <c r="B95" s="29">
        <v>0</v>
      </c>
      <c r="C95" s="29">
        <v>0</v>
      </c>
      <c r="D95" s="29">
        <v>77301.91</v>
      </c>
      <c r="E95" s="29">
        <v>304822.34999999998</v>
      </c>
    </row>
    <row r="96" spans="1:5">
      <c r="A96" s="6" t="s">
        <v>67</v>
      </c>
      <c r="B96" s="29">
        <v>0</v>
      </c>
      <c r="C96" s="29">
        <v>0</v>
      </c>
      <c r="D96" s="29">
        <v>0</v>
      </c>
      <c r="E96" s="29">
        <v>0</v>
      </c>
    </row>
    <row r="97" spans="1:5">
      <c r="A97" s="6" t="s">
        <v>68</v>
      </c>
      <c r="B97" s="29">
        <v>3389044.25</v>
      </c>
      <c r="C97" s="29">
        <v>3464819.79</v>
      </c>
      <c r="D97" s="29">
        <v>3338297.15</v>
      </c>
      <c r="E97" s="29">
        <v>3482253.37</v>
      </c>
    </row>
    <row r="98" spans="1:5">
      <c r="B98" s="29"/>
      <c r="C98" s="29"/>
      <c r="D98" s="29"/>
      <c r="E98" s="29"/>
    </row>
    <row r="99" spans="1:5">
      <c r="A99" s="26" t="s">
        <v>69</v>
      </c>
      <c r="B99" s="27">
        <v>99780990.860000014</v>
      </c>
      <c r="C99" s="27">
        <v>97317769.430000007</v>
      </c>
      <c r="D99" s="27">
        <v>93970311.140000001</v>
      </c>
      <c r="E99" s="27">
        <v>91919102.849999994</v>
      </c>
    </row>
    <row r="100" spans="1:5">
      <c r="A100" s="6" t="s">
        <v>70</v>
      </c>
      <c r="B100" s="29">
        <v>28321862.440000001</v>
      </c>
      <c r="C100" s="29">
        <v>27553017.93</v>
      </c>
      <c r="D100" s="29">
        <v>27007459.059999999</v>
      </c>
      <c r="E100" s="29">
        <v>25520718.170000002</v>
      </c>
    </row>
    <row r="101" spans="1:5">
      <c r="A101" s="6" t="s">
        <v>71</v>
      </c>
      <c r="B101" s="29">
        <v>64733989.630000003</v>
      </c>
      <c r="C101" s="29">
        <v>64733989.630000003</v>
      </c>
      <c r="D101" s="29">
        <v>65171323.590000004</v>
      </c>
      <c r="E101" s="29">
        <v>65169883.649999999</v>
      </c>
    </row>
    <row r="102" spans="1:5">
      <c r="A102" s="6" t="s">
        <v>72</v>
      </c>
      <c r="B102" s="29">
        <v>6725138.79</v>
      </c>
      <c r="C102" s="29">
        <v>5030761.87</v>
      </c>
      <c r="D102" s="29">
        <v>1791528.49</v>
      </c>
      <c r="E102" s="29">
        <v>1228501.03</v>
      </c>
    </row>
    <row r="103" spans="1:5">
      <c r="B103" s="29"/>
      <c r="C103" s="29"/>
      <c r="D103" s="29"/>
      <c r="E103" s="29"/>
    </row>
    <row r="104" spans="1:5">
      <c r="A104" s="17" t="s">
        <v>73</v>
      </c>
      <c r="B104" s="30">
        <v>260252552.92000002</v>
      </c>
      <c r="C104" s="30">
        <v>237784316.91000003</v>
      </c>
      <c r="D104" s="30">
        <v>237648399.25</v>
      </c>
      <c r="E104" s="30">
        <v>231381123.06999999</v>
      </c>
    </row>
    <row r="105" spans="1:5">
      <c r="B105" s="29"/>
      <c r="C105" s="29"/>
      <c r="D105" s="29"/>
      <c r="E105" s="29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A5BD-451F-477E-8657-29E72882F345}">
  <dimension ref="A1:E46"/>
  <sheetViews>
    <sheetView zoomScale="85" zoomScaleNormal="85" workbookViewId="0">
      <pane xSplit="1" ySplit="7" topLeftCell="B8" activePane="bottomRight" state="frozen"/>
      <selection activeCell="M20" sqref="M20"/>
      <selection pane="topRight" activeCell="M20" sqref="M20"/>
      <selection pane="bottomLeft" activeCell="M20" sqref="M20"/>
      <selection pane="bottomRight" activeCell="B15" sqref="B15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238</v>
      </c>
      <c r="C7" s="9" t="s">
        <v>237</v>
      </c>
      <c r="D7" s="9" t="s">
        <v>236</v>
      </c>
      <c r="E7" s="9" t="s">
        <v>235</v>
      </c>
    </row>
    <row r="8" spans="1:5">
      <c r="A8" s="6"/>
      <c r="B8" s="6"/>
      <c r="C8" s="6"/>
      <c r="D8" s="34"/>
      <c r="E8" s="34"/>
    </row>
    <row r="9" spans="1:5">
      <c r="A9" s="35" t="s">
        <v>76</v>
      </c>
      <c r="B9" s="36">
        <v>0.84620061594147089</v>
      </c>
      <c r="C9" s="36">
        <v>0.85699114189714654</v>
      </c>
      <c r="D9" s="36">
        <v>0.85556060823554525</v>
      </c>
      <c r="E9" s="36">
        <v>0.85077591287020327</v>
      </c>
    </row>
    <row r="10" spans="1:5">
      <c r="A10" s="35" t="s">
        <v>77</v>
      </c>
      <c r="B10" s="36">
        <v>9.6170328203622646E-2</v>
      </c>
      <c r="C10" s="36">
        <v>9.4988343095246938E-2</v>
      </c>
      <c r="D10" s="36">
        <v>9.6227621854062931E-2</v>
      </c>
      <c r="E10" s="36">
        <v>9.6855316515252476E-2</v>
      </c>
    </row>
    <row r="11" spans="1:5">
      <c r="A11" s="37" t="s">
        <v>78</v>
      </c>
      <c r="B11" s="38">
        <v>3.4351648877418892E-3</v>
      </c>
      <c r="C11" s="38">
        <v>3.1047251622504895E-3</v>
      </c>
      <c r="D11" s="38">
        <v>3.258407298348788E-3</v>
      </c>
      <c r="E11" s="38">
        <v>2.9348304106736837E-3</v>
      </c>
    </row>
    <row r="12" spans="1:5">
      <c r="A12" s="39" t="s">
        <v>79</v>
      </c>
      <c r="B12" s="38">
        <v>3.8189014039238522E-2</v>
      </c>
      <c r="C12" s="38">
        <v>2.8601677723852109E-2</v>
      </c>
      <c r="D12" s="38">
        <v>2.7629440432979036E-2</v>
      </c>
      <c r="E12" s="38">
        <v>1.9556511204456947E-2</v>
      </c>
    </row>
    <row r="13" spans="1:5">
      <c r="A13" s="39" t="s">
        <v>80</v>
      </c>
      <c r="B13" s="36">
        <v>4.0503763295434814E-2</v>
      </c>
      <c r="C13" s="36">
        <v>3.0958872606429409E-2</v>
      </c>
      <c r="D13" s="36">
        <v>2.9269880075333238E-2</v>
      </c>
      <c r="E13" s="36">
        <v>2.1692801126624868E-2</v>
      </c>
    </row>
    <row r="14" spans="1:5">
      <c r="A14" s="39" t="s">
        <v>195</v>
      </c>
      <c r="B14" s="36">
        <v>3.2305249268016679E-2</v>
      </c>
      <c r="C14" s="36">
        <v>3.6147788456040476E-2</v>
      </c>
      <c r="D14" s="36">
        <v>3.5558677839672891E-2</v>
      </c>
      <c r="E14" s="36">
        <v>3.0435607472219517E-2</v>
      </c>
    </row>
    <row r="15" spans="1:5">
      <c r="A15" s="39" t="s">
        <v>196</v>
      </c>
      <c r="B15" s="36">
        <v>7.6156185277562072E-2</v>
      </c>
      <c r="C15" s="36">
        <v>7.7946073499501889E-2</v>
      </c>
      <c r="D15" s="36">
        <v>9.1481012181918286E-2</v>
      </c>
      <c r="E15" s="36">
        <v>0.13392877480064791</v>
      </c>
    </row>
    <row r="16" spans="1:5">
      <c r="A16" s="39" t="s">
        <v>223</v>
      </c>
      <c r="B16" s="54">
        <v>10.701117687666091</v>
      </c>
      <c r="C16" s="54">
        <v>11.9758937075347</v>
      </c>
      <c r="D16" s="54">
        <v>11.833577674188694</v>
      </c>
      <c r="E16" s="54">
        <v>11.174346407910951</v>
      </c>
    </row>
    <row r="17" spans="1:5">
      <c r="A17" s="39" t="s">
        <v>224</v>
      </c>
      <c r="B17" s="54">
        <v>27.573214461902467</v>
      </c>
      <c r="C17" s="54">
        <v>30.817059118510212</v>
      </c>
      <c r="D17" s="54">
        <v>30.801337572912981</v>
      </c>
      <c r="E17" s="54">
        <v>32.361755915318462</v>
      </c>
    </row>
    <row r="18" spans="1:5">
      <c r="A18" s="39"/>
      <c r="B18" s="39"/>
      <c r="C18" s="36"/>
      <c r="D18" s="36"/>
      <c r="E18" s="36"/>
    </row>
    <row r="19" spans="1:5">
      <c r="A19" s="32" t="s">
        <v>81</v>
      </c>
      <c r="B19" s="9">
        <v>2023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1.1937659410377702E-2</v>
      </c>
      <c r="C21" s="40"/>
      <c r="D21" s="36"/>
      <c r="E21" s="40"/>
    </row>
    <row r="22" spans="1:5">
      <c r="A22" s="39" t="s">
        <v>83</v>
      </c>
      <c r="B22" s="38">
        <v>5.6574213139566121E-2</v>
      </c>
      <c r="C22" s="38"/>
      <c r="D22" s="38"/>
      <c r="E22" s="38"/>
    </row>
    <row r="23" spans="1:5">
      <c r="A23" s="35" t="s">
        <v>84</v>
      </c>
      <c r="B23" s="36">
        <v>2.3154076356027464E-2</v>
      </c>
      <c r="C23" s="36"/>
      <c r="D23" s="36"/>
      <c r="E23" s="36"/>
    </row>
    <row r="24" spans="1:5">
      <c r="A24" s="35" t="s">
        <v>85</v>
      </c>
      <c r="B24" s="36">
        <v>0.91620778805831349</v>
      </c>
      <c r="C24" s="36"/>
      <c r="D24" s="36"/>
      <c r="E24" s="36"/>
    </row>
    <row r="25" spans="1:5">
      <c r="A25" s="39" t="s">
        <v>86</v>
      </c>
      <c r="B25" s="41">
        <v>2.1313879099165525</v>
      </c>
      <c r="C25" s="41"/>
      <c r="D25" s="41"/>
      <c r="E25" s="41"/>
    </row>
    <row r="26" spans="1:5">
      <c r="A26" s="39" t="s">
        <v>87</v>
      </c>
      <c r="B26" s="38">
        <v>1.4433802614129645</v>
      </c>
      <c r="C26" s="38"/>
      <c r="D26" s="38"/>
      <c r="E26" s="38"/>
    </row>
    <row r="27" spans="1:5">
      <c r="A27" s="39" t="s">
        <v>88</v>
      </c>
      <c r="B27" s="36">
        <v>0.35522445099678379</v>
      </c>
      <c r="C27" s="36"/>
      <c r="D27" s="36"/>
      <c r="E27" s="36"/>
    </row>
    <row r="28" spans="1:5">
      <c r="A28" s="39" t="s">
        <v>89</v>
      </c>
      <c r="B28" s="38">
        <v>0.59073091659432608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0CC1-1CC7-4495-A6AA-6F5F1347ECDF}">
  <sheetPr>
    <pageSetUpPr fitToPage="1"/>
  </sheetPr>
  <dimension ref="A1:E108"/>
  <sheetViews>
    <sheetView showGridLines="0" zoomScale="85" zoomScaleNormal="85" workbookViewId="0">
      <selection activeCell="B81" sqref="B81:B103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238</v>
      </c>
      <c r="C6" s="9" t="s">
        <v>237</v>
      </c>
      <c r="D6" s="9" t="s">
        <v>236</v>
      </c>
      <c r="E6" s="9" t="s">
        <v>235</v>
      </c>
    </row>
    <row r="7" spans="1:5" ht="9" customHeight="1">
      <c r="B7" s="6"/>
      <c r="C7" s="6"/>
      <c r="D7" s="10"/>
      <c r="E7" s="10"/>
    </row>
    <row r="8" spans="1:5" ht="17.25">
      <c r="A8" s="12" t="s">
        <v>6</v>
      </c>
      <c r="B8" s="43">
        <v>461202321.21999997</v>
      </c>
      <c r="C8" s="43">
        <v>340480482.08999997</v>
      </c>
      <c r="D8" s="43">
        <v>222628739.62</v>
      </c>
      <c r="E8" s="43">
        <v>108854054.67999999</v>
      </c>
    </row>
    <row r="9" spans="1:5">
      <c r="A9" s="12" t="s">
        <v>7</v>
      </c>
      <c r="B9" s="13">
        <v>467384334.27999997</v>
      </c>
      <c r="C9" s="13">
        <v>344845390.89999998</v>
      </c>
      <c r="D9" s="13">
        <v>225559686.44999999</v>
      </c>
      <c r="E9" s="13">
        <v>110344453.61999999</v>
      </c>
    </row>
    <row r="10" spans="1:5">
      <c r="A10" s="6" t="s">
        <v>8</v>
      </c>
      <c r="B10" s="52">
        <v>467319395.54000008</v>
      </c>
      <c r="C10" s="52">
        <v>344783749.07000005</v>
      </c>
      <c r="D10" s="52">
        <v>225507133.73000002</v>
      </c>
      <c r="E10" s="52">
        <v>110321511.21000001</v>
      </c>
    </row>
    <row r="11" spans="1:5">
      <c r="A11" s="6" t="s">
        <v>9</v>
      </c>
      <c r="B11" s="52">
        <v>64938.740000000005</v>
      </c>
      <c r="C11" s="52">
        <v>61641.83</v>
      </c>
      <c r="D11" s="52">
        <v>52552.72</v>
      </c>
      <c r="E11" s="52">
        <v>22942.41</v>
      </c>
    </row>
    <row r="12" spans="1:5">
      <c r="A12" s="12" t="s">
        <v>10</v>
      </c>
      <c r="B12" s="13">
        <v>-6182013.0599999996</v>
      </c>
      <c r="C12" s="13">
        <v>-4364908.8099999996</v>
      </c>
      <c r="D12" s="13">
        <v>-2930946.83</v>
      </c>
      <c r="E12" s="13">
        <v>-1490398.94</v>
      </c>
    </row>
    <row r="13" spans="1:5" ht="17.25">
      <c r="A13" s="12" t="s">
        <v>11</v>
      </c>
      <c r="B13" s="43">
        <v>-390269688.29000008</v>
      </c>
      <c r="C13" s="43">
        <v>-291788757.14000005</v>
      </c>
      <c r="D13" s="43">
        <v>-190472379.88000003</v>
      </c>
      <c r="E13" s="43">
        <v>-92610407.74000001</v>
      </c>
    </row>
    <row r="14" spans="1:5">
      <c r="A14" s="6" t="s">
        <v>12</v>
      </c>
      <c r="B14" s="15">
        <v>-387525585.48999995</v>
      </c>
      <c r="C14" s="15">
        <v>-289730484.28999996</v>
      </c>
      <c r="D14" s="15">
        <v>-188948264.38</v>
      </c>
      <c r="E14" s="15">
        <v>-91684583.530000001</v>
      </c>
    </row>
    <row r="15" spans="1:5">
      <c r="A15" s="6" t="s">
        <v>13</v>
      </c>
      <c r="B15" s="15">
        <v>-2744102.8</v>
      </c>
      <c r="C15" s="15">
        <v>-2058272.85</v>
      </c>
      <c r="D15" s="15">
        <v>-1524115.5</v>
      </c>
      <c r="E15" s="15">
        <v>-925824.21</v>
      </c>
    </row>
    <row r="16" spans="1:5">
      <c r="A16" s="17" t="s">
        <v>14</v>
      </c>
      <c r="B16" s="18">
        <v>70932632.929999977</v>
      </c>
      <c r="C16" s="18">
        <v>48691724.949999988</v>
      </c>
      <c r="D16" s="18">
        <v>32156359.739999991</v>
      </c>
      <c r="E16" s="18">
        <v>16243646.93999999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50366.12</v>
      </c>
      <c r="C18" s="14">
        <v>17743.740000000002</v>
      </c>
      <c r="D18" s="14">
        <v>12186.93</v>
      </c>
      <c r="E18" s="14">
        <v>6558.72</v>
      </c>
    </row>
    <row r="19" spans="1:5">
      <c r="A19" s="12" t="s">
        <v>16</v>
      </c>
      <c r="B19" s="14">
        <v>27648742.129999999</v>
      </c>
      <c r="C19" s="14">
        <v>21126835.629999999</v>
      </c>
      <c r="D19" s="14">
        <v>14353805.09</v>
      </c>
      <c r="E19" s="14">
        <v>6904915.96</v>
      </c>
    </row>
    <row r="20" spans="1:5">
      <c r="A20" s="12" t="s">
        <v>17</v>
      </c>
      <c r="B20" s="14">
        <v>-1390352.96</v>
      </c>
      <c r="C20" s="14">
        <v>-1074362.94</v>
      </c>
      <c r="D20" s="14">
        <v>-729082.72</v>
      </c>
      <c r="E20" s="14">
        <v>-351353.98</v>
      </c>
    </row>
    <row r="21" spans="1:5">
      <c r="A21" s="12" t="s">
        <v>18</v>
      </c>
      <c r="B21" s="14">
        <v>-23519520.580000002</v>
      </c>
      <c r="C21" s="14">
        <v>-18125944.98</v>
      </c>
      <c r="D21" s="14">
        <v>-12334963.48</v>
      </c>
      <c r="E21" s="14">
        <v>-7139751.6400000006</v>
      </c>
    </row>
    <row r="22" spans="1:5">
      <c r="A22" s="6" t="s">
        <v>19</v>
      </c>
      <c r="B22" s="15">
        <v>-21210373.280000001</v>
      </c>
      <c r="C22" s="15">
        <v>-16578380.949999999</v>
      </c>
      <c r="D22" s="15">
        <v>-11312737.949999999</v>
      </c>
      <c r="E22" s="15">
        <v>-6729660.8300000001</v>
      </c>
    </row>
    <row r="23" spans="1:5">
      <c r="A23" s="6" t="s">
        <v>20</v>
      </c>
      <c r="B23" s="15">
        <v>-1557230.2999999998</v>
      </c>
      <c r="C23" s="15">
        <v>-1060876.81</v>
      </c>
      <c r="D23" s="15">
        <v>-685119.02</v>
      </c>
      <c r="E23" s="15">
        <v>-317274.34000000003</v>
      </c>
    </row>
    <row r="24" spans="1:5">
      <c r="A24" s="6" t="s">
        <v>22</v>
      </c>
      <c r="B24" s="15">
        <v>-751917</v>
      </c>
      <c r="C24" s="15">
        <v>-486687.22000000009</v>
      </c>
      <c r="D24" s="15">
        <v>-337106.51</v>
      </c>
      <c r="E24" s="15">
        <v>-92816.47</v>
      </c>
    </row>
    <row r="25" spans="1:5">
      <c r="A25" s="12" t="s">
        <v>23</v>
      </c>
      <c r="B25" s="14">
        <v>-32844448.779999997</v>
      </c>
      <c r="C25" s="14">
        <v>-24336387.52</v>
      </c>
      <c r="D25" s="14">
        <v>-15934985.269999998</v>
      </c>
      <c r="E25" s="14">
        <v>-7722235.4699999988</v>
      </c>
    </row>
    <row r="26" spans="1:5">
      <c r="A26" s="17" t="s">
        <v>24</v>
      </c>
      <c r="B26" s="18">
        <v>40877418.85999997</v>
      </c>
      <c r="C26" s="18">
        <v>26299608.87999998</v>
      </c>
      <c r="D26" s="18">
        <v>17523320.289999992</v>
      </c>
      <c r="E26" s="18">
        <v>7941780.52999999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-1584306.02</v>
      </c>
      <c r="C28" s="15">
        <v>-1057098.32</v>
      </c>
      <c r="D28" s="15">
        <v>-725415.11</v>
      </c>
      <c r="E28" s="15">
        <v>-319468.19</v>
      </c>
    </row>
    <row r="29" spans="1:5">
      <c r="A29" s="6" t="s">
        <v>26</v>
      </c>
      <c r="B29" s="15">
        <v>-44353978.599999994</v>
      </c>
      <c r="C29" s="15">
        <v>-32341676.849999998</v>
      </c>
      <c r="D29" s="15">
        <v>-21423034.169999998</v>
      </c>
      <c r="E29" s="15">
        <v>-10543093.92</v>
      </c>
    </row>
    <row r="30" spans="1:5">
      <c r="A30" s="6" t="s">
        <v>27</v>
      </c>
      <c r="B30" s="15">
        <v>14899255.949999997</v>
      </c>
      <c r="C30" s="15">
        <v>12307616.439999998</v>
      </c>
      <c r="D30" s="15">
        <v>7916383.6299999999</v>
      </c>
      <c r="E30" s="15">
        <v>3313039.28</v>
      </c>
    </row>
    <row r="31" spans="1:5">
      <c r="A31" s="6" t="s">
        <v>28</v>
      </c>
      <c r="B31" s="15">
        <v>2790342.4799999995</v>
      </c>
      <c r="C31" s="15">
        <v>1972130.8599999999</v>
      </c>
      <c r="D31" s="15">
        <v>1234348.92</v>
      </c>
      <c r="E31" s="15">
        <v>479492.3</v>
      </c>
    </row>
    <row r="32" spans="1:5">
      <c r="A32" s="6" t="s">
        <v>231</v>
      </c>
      <c r="B32" s="15">
        <v>-1468070.1900000002</v>
      </c>
      <c r="C32" s="15">
        <v>-1038895.2100000001</v>
      </c>
      <c r="D32" s="15">
        <v>-686740.27000000014</v>
      </c>
      <c r="E32" s="15">
        <v>-337572.02</v>
      </c>
    </row>
    <row r="33" spans="1:5">
      <c r="A33" s="17" t="s">
        <v>32</v>
      </c>
      <c r="B33" s="18">
        <v>11160662.479999973</v>
      </c>
      <c r="C33" s="18">
        <v>6141685.7999999793</v>
      </c>
      <c r="D33" s="18">
        <v>3838863.2899999898</v>
      </c>
      <c r="E33" s="18">
        <v>534177.97999998927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-5372386.7899999991</v>
      </c>
      <c r="C35" s="15">
        <v>-3667791.53</v>
      </c>
      <c r="D35" s="15">
        <v>-2157743.4899999998</v>
      </c>
      <c r="E35" s="15">
        <v>-649348.29999999993</v>
      </c>
    </row>
    <row r="36" spans="1:5">
      <c r="A36" s="6" t="s">
        <v>35</v>
      </c>
      <c r="B36" s="15">
        <v>-282599.45999999996</v>
      </c>
      <c r="C36" s="15">
        <v>-3029.22</v>
      </c>
      <c r="D36" s="15">
        <v>-3029.22</v>
      </c>
      <c r="E36" s="15">
        <v>0</v>
      </c>
    </row>
    <row r="37" spans="1:5">
      <c r="A37" s="17" t="s">
        <v>36</v>
      </c>
      <c r="B37" s="18">
        <v>5505676.2299999725</v>
      </c>
      <c r="C37" s="18">
        <v>2470865.0499999789</v>
      </c>
      <c r="D37" s="18">
        <v>1678090.5799999894</v>
      </c>
      <c r="E37" s="18">
        <v>-115170.32000001105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238</v>
      </c>
      <c r="C48" s="9" t="s">
        <v>237</v>
      </c>
      <c r="D48" s="9" t="s">
        <v>236</v>
      </c>
      <c r="E48" s="9" t="s">
        <v>235</v>
      </c>
    </row>
    <row r="49" spans="1:5">
      <c r="A49" s="12"/>
      <c r="B49" s="12"/>
      <c r="C49" s="12"/>
      <c r="D49" s="25"/>
      <c r="E49" s="25"/>
    </row>
    <row r="50" spans="1:5">
      <c r="A50" s="26" t="s">
        <v>38</v>
      </c>
      <c r="B50" s="27">
        <v>180031523.62</v>
      </c>
      <c r="C50" s="27">
        <v>179371492.37000003</v>
      </c>
      <c r="D50" s="27">
        <v>173797473.21999997</v>
      </c>
      <c r="E50" s="27">
        <v>177920751.05000004</v>
      </c>
    </row>
    <row r="51" spans="1:5">
      <c r="A51" s="6" t="s">
        <v>39</v>
      </c>
      <c r="B51" s="29">
        <v>988718.7</v>
      </c>
      <c r="C51" s="29">
        <v>1005256.87</v>
      </c>
      <c r="D51" s="29">
        <v>1328198.01</v>
      </c>
      <c r="E51" s="29">
        <v>1037395.33</v>
      </c>
    </row>
    <row r="52" spans="1:5">
      <c r="A52" s="6" t="s">
        <v>40</v>
      </c>
      <c r="B52" s="29">
        <v>147606952.67000002</v>
      </c>
      <c r="C52" s="29">
        <v>145058628.61000001</v>
      </c>
      <c r="D52" s="29">
        <v>140681173.25999999</v>
      </c>
      <c r="E52" s="29">
        <v>145576650.50999999</v>
      </c>
    </row>
    <row r="53" spans="1:5">
      <c r="A53" s="6" t="s">
        <v>41</v>
      </c>
      <c r="B53" s="29">
        <v>13709389.77</v>
      </c>
      <c r="C53" s="29">
        <v>15102066.899999999</v>
      </c>
      <c r="D53" s="29">
        <v>14636080.459999999</v>
      </c>
      <c r="E53" s="29">
        <v>13515254.610000001</v>
      </c>
    </row>
    <row r="54" spans="1:5">
      <c r="A54" s="6" t="s">
        <v>42</v>
      </c>
      <c r="B54" s="29">
        <v>2782960.27</v>
      </c>
      <c r="C54" s="29">
        <v>3728017.47</v>
      </c>
      <c r="D54" s="29">
        <v>3611805.64</v>
      </c>
      <c r="E54" s="29">
        <v>3192797.93</v>
      </c>
    </row>
    <row r="55" spans="1:5">
      <c r="A55" s="6" t="s">
        <v>43</v>
      </c>
      <c r="B55" s="29">
        <v>3118253.93</v>
      </c>
      <c r="C55" s="29">
        <v>3245734.44</v>
      </c>
      <c r="D55" s="29">
        <v>3106323.26</v>
      </c>
      <c r="E55" s="29">
        <v>3411214.84</v>
      </c>
    </row>
    <row r="56" spans="1:5">
      <c r="A56" s="6" t="s">
        <v>44</v>
      </c>
      <c r="B56" s="29">
        <v>11224484.390000001</v>
      </c>
      <c r="C56" s="29">
        <v>10597369.439999999</v>
      </c>
      <c r="D56" s="29">
        <v>9825977.7300000004</v>
      </c>
      <c r="E56" s="29">
        <v>10640482.16</v>
      </c>
    </row>
    <row r="57" spans="1:5">
      <c r="A57" s="6" t="s">
        <v>45</v>
      </c>
      <c r="B57" s="29">
        <v>146319.69</v>
      </c>
      <c r="C57" s="29">
        <v>227939.96</v>
      </c>
      <c r="D57" s="29">
        <v>201055.43</v>
      </c>
      <c r="E57" s="29">
        <v>257521.02</v>
      </c>
    </row>
    <row r="58" spans="1:5">
      <c r="A58" s="6" t="s">
        <v>46</v>
      </c>
      <c r="B58" s="29">
        <v>454444.2</v>
      </c>
      <c r="C58" s="29">
        <v>406478.68</v>
      </c>
      <c r="D58" s="29">
        <v>406859.43</v>
      </c>
      <c r="E58" s="29">
        <v>289434.65000000002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57752793.289999999</v>
      </c>
      <c r="C60" s="27">
        <v>58276906.880000003</v>
      </c>
      <c r="D60" s="27">
        <v>57583649.850000001</v>
      </c>
      <c r="E60" s="27">
        <v>53984359.609999999</v>
      </c>
    </row>
    <row r="61" spans="1:5">
      <c r="A61" s="12" t="s">
        <v>48</v>
      </c>
      <c r="B61" s="28">
        <v>31490309.120000001</v>
      </c>
      <c r="C61" s="28">
        <v>31843434.489999998</v>
      </c>
      <c r="D61" s="28">
        <v>31245684.139999997</v>
      </c>
      <c r="E61" s="28">
        <v>28386467.32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21258266.010000002</v>
      </c>
      <c r="C63" s="29">
        <v>21377152.460000001</v>
      </c>
      <c r="D63" s="29">
        <v>20570076.109999999</v>
      </c>
      <c r="E63" s="29">
        <v>17492077.41</v>
      </c>
    </row>
    <row r="64" spans="1:5">
      <c r="A64" s="6" t="s">
        <v>50</v>
      </c>
      <c r="B64" s="29">
        <v>112197.4</v>
      </c>
      <c r="C64" s="29">
        <v>124218.55</v>
      </c>
      <c r="D64" s="29">
        <v>119179.98</v>
      </c>
      <c r="E64" s="29">
        <v>129716.52</v>
      </c>
    </row>
    <row r="65" spans="1:5">
      <c r="A65" s="6" t="s">
        <v>51</v>
      </c>
      <c r="B65" s="29">
        <v>782707.09</v>
      </c>
      <c r="C65" s="29">
        <v>1004924.86</v>
      </c>
      <c r="D65" s="29">
        <v>1219289.43</v>
      </c>
      <c r="E65" s="29">
        <v>1427534.77</v>
      </c>
    </row>
    <row r="66" spans="1:5">
      <c r="A66" s="12" t="s">
        <v>52</v>
      </c>
      <c r="B66" s="28">
        <v>10092868.689999999</v>
      </c>
      <c r="C66" s="28">
        <v>10068065.84</v>
      </c>
      <c r="D66" s="28">
        <v>10067825.84</v>
      </c>
      <c r="E66" s="28">
        <v>9771730.5299999993</v>
      </c>
    </row>
    <row r="67" spans="1:5">
      <c r="A67" s="12" t="s">
        <v>53</v>
      </c>
      <c r="B67" s="28">
        <v>14080039.819999998</v>
      </c>
      <c r="C67" s="28">
        <v>14545582.630000001</v>
      </c>
      <c r="D67" s="28">
        <v>14725611.600000001</v>
      </c>
      <c r="E67" s="28">
        <v>14537690.620000001</v>
      </c>
    </row>
    <row r="68" spans="1:5">
      <c r="A68" s="12" t="s">
        <v>54</v>
      </c>
      <c r="B68" s="28">
        <v>2089575.66</v>
      </c>
      <c r="C68" s="28">
        <v>1819823.92</v>
      </c>
      <c r="D68" s="28">
        <v>1544528.27</v>
      </c>
      <c r="E68" s="28">
        <v>1288471.1399999999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237784316.91</v>
      </c>
      <c r="C70" s="30">
        <v>237648399.25000003</v>
      </c>
      <c r="D70" s="30">
        <v>231381123.06999996</v>
      </c>
      <c r="E70" s="30">
        <v>231905110.66000003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238</v>
      </c>
      <c r="C79" s="9" t="s">
        <v>237</v>
      </c>
      <c r="D79" s="9" t="s">
        <v>236</v>
      </c>
      <c r="E79" s="9" t="s">
        <v>235</v>
      </c>
    </row>
    <row r="80" spans="1:5">
      <c r="A80" s="12"/>
      <c r="B80" s="12"/>
      <c r="C80" s="12"/>
      <c r="D80" s="25"/>
      <c r="E80" s="25"/>
    </row>
    <row r="81" spans="1:5">
      <c r="A81" s="26" t="s">
        <v>57</v>
      </c>
      <c r="B81" s="27">
        <v>84466803.430000007</v>
      </c>
      <c r="C81" s="27">
        <v>89488716.289999992</v>
      </c>
      <c r="D81" s="27">
        <v>86662644.299999997</v>
      </c>
      <c r="E81" s="27">
        <v>89288040.689999998</v>
      </c>
    </row>
    <row r="82" spans="1:5">
      <c r="A82" s="6" t="s">
        <v>58</v>
      </c>
      <c r="B82" s="29">
        <v>55762373.649999999</v>
      </c>
      <c r="C82" s="29">
        <v>58492170.309999995</v>
      </c>
      <c r="D82" s="29">
        <v>57256489.950000003</v>
      </c>
      <c r="E82" s="29">
        <v>57394846.469999999</v>
      </c>
    </row>
    <row r="83" spans="1:5">
      <c r="A83" s="6" t="s">
        <v>59</v>
      </c>
      <c r="B83" s="29">
        <v>1255268.54</v>
      </c>
      <c r="C83" s="29">
        <v>1093197.3900000001</v>
      </c>
      <c r="D83" s="29">
        <v>1109487.45</v>
      </c>
      <c r="E83" s="29">
        <v>1476455.3599999999</v>
      </c>
    </row>
    <row r="84" spans="1:5">
      <c r="A84" s="6" t="s">
        <v>60</v>
      </c>
      <c r="B84" s="29">
        <v>2179496.46</v>
      </c>
      <c r="C84" s="29">
        <v>2446633.88</v>
      </c>
      <c r="D84" s="29">
        <v>2414976.19</v>
      </c>
      <c r="E84" s="29">
        <v>2248616.87</v>
      </c>
    </row>
    <row r="85" spans="1:5">
      <c r="A85" s="6" t="s">
        <v>61</v>
      </c>
      <c r="B85" s="29">
        <v>6000</v>
      </c>
      <c r="C85" s="29">
        <v>0</v>
      </c>
      <c r="D85" s="29">
        <v>17441.689999999999</v>
      </c>
      <c r="E85" s="29">
        <v>5375.27</v>
      </c>
    </row>
    <row r="86" spans="1:5">
      <c r="A86" s="6" t="s">
        <v>62</v>
      </c>
      <c r="B86" s="29">
        <v>7975748.0099999998</v>
      </c>
      <c r="C86" s="29">
        <v>7590981.6600000001</v>
      </c>
      <c r="D86" s="29">
        <v>6905685.2300000004</v>
      </c>
      <c r="E86" s="29">
        <v>8250250.2699999996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15594602.51</v>
      </c>
      <c r="C88" s="29">
        <v>18330726.109999999</v>
      </c>
      <c r="D88" s="29">
        <v>17432632.219999999</v>
      </c>
      <c r="E88" s="29">
        <v>18707496.940000001</v>
      </c>
    </row>
    <row r="89" spans="1:5">
      <c r="A89" s="6" t="s">
        <v>65</v>
      </c>
      <c r="B89" s="29">
        <v>1693314.26</v>
      </c>
      <c r="C89" s="29">
        <v>1535006.94</v>
      </c>
      <c r="D89" s="29">
        <v>1525931.57</v>
      </c>
      <c r="E89" s="29">
        <v>1204999.51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55999744.049999997</v>
      </c>
      <c r="C91" s="27">
        <v>54189371.82</v>
      </c>
      <c r="D91" s="27">
        <v>52799375.920000002</v>
      </c>
      <c r="E91" s="27">
        <v>52371911.190000005</v>
      </c>
    </row>
    <row r="92" spans="1:5" ht="15" customHeight="1">
      <c r="A92" s="6" t="s">
        <v>58</v>
      </c>
      <c r="B92" s="29">
        <v>3564312.03</v>
      </c>
      <c r="C92" s="29">
        <v>3815313.13</v>
      </c>
      <c r="D92" s="29">
        <v>3748788.88</v>
      </c>
      <c r="E92" s="29">
        <v>3687465.95</v>
      </c>
    </row>
    <row r="93" spans="1:5" ht="15" customHeight="1">
      <c r="A93" s="6" t="s">
        <v>61</v>
      </c>
      <c r="B93" s="29">
        <v>48970612.229999997</v>
      </c>
      <c r="C93" s="29">
        <v>46958459.630000003</v>
      </c>
      <c r="D93" s="29">
        <v>45263511.32</v>
      </c>
      <c r="E93" s="29">
        <v>44409014.75</v>
      </c>
    </row>
    <row r="94" spans="1:5">
      <c r="A94" s="6" t="s">
        <v>62</v>
      </c>
      <c r="B94" s="29">
        <v>0</v>
      </c>
      <c r="C94" s="29">
        <v>77301.91</v>
      </c>
      <c r="D94" s="29">
        <v>304822.34999999998</v>
      </c>
      <c r="E94" s="29">
        <v>525933.86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3464819.79</v>
      </c>
      <c r="C96" s="29">
        <v>3338297.15</v>
      </c>
      <c r="D96" s="29">
        <v>3482253.37</v>
      </c>
      <c r="E96" s="29">
        <v>3749496.63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97317769.430000007</v>
      </c>
      <c r="C98" s="27">
        <v>93970311.140000001</v>
      </c>
      <c r="D98" s="27">
        <v>91919102.849999994</v>
      </c>
      <c r="E98" s="27">
        <v>90245158.780000001</v>
      </c>
    </row>
    <row r="99" spans="1:5">
      <c r="A99" s="6" t="s">
        <v>70</v>
      </c>
      <c r="B99" s="29">
        <v>27553017.93</v>
      </c>
      <c r="C99" s="29">
        <v>27007459.059999999</v>
      </c>
      <c r="D99" s="29">
        <v>25520718.170000002</v>
      </c>
      <c r="E99" s="29">
        <v>25413639.75</v>
      </c>
    </row>
    <row r="100" spans="1:5">
      <c r="A100" s="6" t="s">
        <v>71</v>
      </c>
      <c r="B100" s="29">
        <v>64733989.630000003</v>
      </c>
      <c r="C100" s="29">
        <v>65171323.590000004</v>
      </c>
      <c r="D100" s="29">
        <v>65169883.649999999</v>
      </c>
      <c r="E100" s="29">
        <v>65169858.659999996</v>
      </c>
    </row>
    <row r="101" spans="1:5">
      <c r="A101" s="6" t="s">
        <v>72</v>
      </c>
      <c r="B101" s="29">
        <v>5030761.87</v>
      </c>
      <c r="C101" s="29">
        <v>1791528.49</v>
      </c>
      <c r="D101" s="29">
        <v>1228501.03</v>
      </c>
      <c r="E101" s="29">
        <v>-338339.63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237784316.91000003</v>
      </c>
      <c r="C103" s="30">
        <v>237648399.25</v>
      </c>
      <c r="D103" s="30">
        <v>231381123.06999999</v>
      </c>
      <c r="E103" s="30">
        <v>231905110.66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2C56-7618-4DE5-B750-BD0C301BF3AB}">
  <dimension ref="A1:E46"/>
  <sheetViews>
    <sheetView zoomScale="85" zoomScaleNormal="85" workbookViewId="0">
      <pane xSplit="1" ySplit="7" topLeftCell="B8" activePane="bottomRight" state="frozen"/>
      <selection activeCell="M20" sqref="M20"/>
      <selection pane="topRight" activeCell="M20" sqref="M20"/>
      <selection pane="bottomLeft" activeCell="M20" sqref="M20"/>
      <selection pane="bottomRight" activeCell="E27" sqref="E27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237</v>
      </c>
      <c r="C7" s="9" t="s">
        <v>236</v>
      </c>
      <c r="D7" s="9" t="s">
        <v>235</v>
      </c>
      <c r="E7" s="9" t="s">
        <v>234</v>
      </c>
    </row>
    <row r="8" spans="1:5">
      <c r="A8" s="6"/>
      <c r="B8" s="6"/>
      <c r="C8" s="34"/>
      <c r="D8" s="34"/>
      <c r="E8" s="34"/>
    </row>
    <row r="9" spans="1:5">
      <c r="A9" s="35" t="s">
        <v>76</v>
      </c>
      <c r="B9" s="36">
        <v>0.85699114189714654</v>
      </c>
      <c r="C9" s="36">
        <v>0.85556060823554525</v>
      </c>
      <c r="D9" s="36">
        <v>0.85077591287020327</v>
      </c>
      <c r="E9" s="36">
        <v>0.85302663008546264</v>
      </c>
    </row>
    <row r="10" spans="1:5">
      <c r="A10" s="35" t="s">
        <v>77</v>
      </c>
      <c r="B10" s="36">
        <v>9.4988343095246938E-2</v>
      </c>
      <c r="C10" s="36">
        <v>9.6227621854062931E-2</v>
      </c>
      <c r="D10" s="36">
        <v>9.6855316515252476E-2</v>
      </c>
      <c r="E10" s="36">
        <v>9.6242189936365519E-2</v>
      </c>
    </row>
    <row r="11" spans="1:5">
      <c r="A11" s="37" t="s">
        <v>78</v>
      </c>
      <c r="B11" s="38">
        <v>3.1047251622504895E-3</v>
      </c>
      <c r="C11" s="38">
        <v>3.258407298348788E-3</v>
      </c>
      <c r="D11" s="38">
        <v>2.9348304106736837E-3</v>
      </c>
      <c r="E11" s="38">
        <v>2.9662974935300858E-3</v>
      </c>
    </row>
    <row r="12" spans="1:5">
      <c r="A12" s="39" t="s">
        <v>79</v>
      </c>
      <c r="B12" s="38">
        <v>2.8601677723852109E-2</v>
      </c>
      <c r="C12" s="38">
        <v>2.7629440432979036E-2</v>
      </c>
      <c r="D12" s="38">
        <v>1.9556511204456947E-2</v>
      </c>
      <c r="E12" s="38">
        <v>3.9153163245283562E-2</v>
      </c>
    </row>
    <row r="13" spans="1:5">
      <c r="A13" s="39" t="s">
        <v>80</v>
      </c>
      <c r="B13" s="36">
        <v>3.0958872606429409E-2</v>
      </c>
      <c r="C13" s="36">
        <v>2.9269880075333238E-2</v>
      </c>
      <c r="D13" s="36">
        <v>2.1692801126624868E-2</v>
      </c>
      <c r="E13" s="36">
        <v>4.0856464033822489E-2</v>
      </c>
    </row>
    <row r="14" spans="1:5">
      <c r="A14" s="39" t="s">
        <v>195</v>
      </c>
      <c r="B14" s="36">
        <v>3.6147788456040476E-2</v>
      </c>
      <c r="C14" s="36">
        <v>3.5558677839672891E-2</v>
      </c>
      <c r="D14" s="36">
        <v>3.0435607472219517E-2</v>
      </c>
      <c r="E14" s="36">
        <v>3.748364443960233E-2</v>
      </c>
    </row>
    <row r="15" spans="1:5">
      <c r="A15" s="39" t="s">
        <v>196</v>
      </c>
      <c r="B15" s="36">
        <v>7.7946073499501889E-2</v>
      </c>
      <c r="C15" s="36">
        <v>9.1481012181918286E-2</v>
      </c>
      <c r="D15" s="36">
        <v>0.13392877480064791</v>
      </c>
      <c r="E15" s="36">
        <v>-7.9204831976381507E-2</v>
      </c>
    </row>
    <row r="16" spans="1:5">
      <c r="A16" s="39" t="s">
        <v>223</v>
      </c>
      <c r="B16" s="54">
        <v>11.9758937075347</v>
      </c>
      <c r="C16" s="54">
        <v>11.833577674188694</v>
      </c>
      <c r="D16" s="54">
        <v>11.174346407910951</v>
      </c>
      <c r="E16" s="54">
        <v>10.125500623374059</v>
      </c>
    </row>
    <row r="17" spans="1:5">
      <c r="A17" s="39" t="s">
        <v>224</v>
      </c>
      <c r="B17" s="54">
        <v>30.817059118510212</v>
      </c>
      <c r="C17" s="54">
        <v>30.801337572912981</v>
      </c>
      <c r="D17" s="54">
        <v>32.361755915318462</v>
      </c>
      <c r="E17" s="54">
        <v>29.472681825498974</v>
      </c>
    </row>
    <row r="18" spans="1:5">
      <c r="A18" s="39"/>
      <c r="B18" s="39"/>
      <c r="C18" s="36"/>
      <c r="D18" s="36"/>
      <c r="E18" s="36"/>
    </row>
    <row r="19" spans="1:5">
      <c r="A19" s="32" t="s">
        <v>81</v>
      </c>
      <c r="B19" s="9">
        <v>2022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1.7478478804385501E-2</v>
      </c>
      <c r="C21" s="40"/>
      <c r="D21" s="36"/>
      <c r="E21" s="40"/>
    </row>
    <row r="22" spans="1:5">
      <c r="A22" s="39" t="s">
        <v>83</v>
      </c>
      <c r="B22" s="38">
        <v>7.4482032660122766E-2</v>
      </c>
      <c r="C22" s="38"/>
      <c r="D22" s="38"/>
      <c r="E22" s="38"/>
    </row>
    <row r="23" spans="1:5">
      <c r="A23" s="35" t="s">
        <v>84</v>
      </c>
      <c r="B23" s="36">
        <v>3.117960838843865E-2</v>
      </c>
      <c r="C23" s="36"/>
      <c r="D23" s="36"/>
      <c r="E23" s="36"/>
    </row>
    <row r="24" spans="1:5">
      <c r="A24" s="35" t="s">
        <v>85</v>
      </c>
      <c r="B24" s="36">
        <v>0.91783144979573039</v>
      </c>
      <c r="C24" s="36"/>
      <c r="D24" s="36"/>
      <c r="E24" s="36"/>
    </row>
    <row r="25" spans="1:5">
      <c r="A25" s="39" t="s">
        <v>86</v>
      </c>
      <c r="B25" s="41">
        <v>2.145050800638467</v>
      </c>
      <c r="C25" s="41"/>
      <c r="D25" s="41"/>
      <c r="E25" s="41"/>
    </row>
    <row r="26" spans="1:5">
      <c r="A26" s="39" t="s">
        <v>87</v>
      </c>
      <c r="B26" s="38">
        <v>1.3888059058413507</v>
      </c>
      <c r="C26" s="38"/>
      <c r="D26" s="38"/>
      <c r="E26" s="38"/>
    </row>
    <row r="27" spans="1:5">
      <c r="A27" s="39" t="s">
        <v>88</v>
      </c>
      <c r="B27" s="36">
        <v>0.35869980656206124</v>
      </c>
      <c r="C27" s="36"/>
      <c r="D27" s="36"/>
      <c r="E27" s="36"/>
    </row>
    <row r="28" spans="1:5">
      <c r="A28" s="39" t="s">
        <v>89</v>
      </c>
      <c r="B28" s="38">
        <v>0.58138080722477348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9C2A-5AD9-457C-B2A0-67825C1E6CB3}">
  <sheetPr>
    <pageSetUpPr fitToPage="1"/>
  </sheetPr>
  <dimension ref="A1:E108"/>
  <sheetViews>
    <sheetView showGridLines="0" topLeftCell="A4" zoomScale="85" zoomScaleNormal="85" workbookViewId="0">
      <selection activeCell="J101" sqref="J101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237</v>
      </c>
      <c r="C6" s="9" t="s">
        <v>236</v>
      </c>
      <c r="D6" s="9" t="s">
        <v>235</v>
      </c>
      <c r="E6" s="9" t="s">
        <v>234</v>
      </c>
    </row>
    <row r="7" spans="1:5" ht="9" customHeight="1">
      <c r="B7" s="6"/>
      <c r="C7" s="10"/>
      <c r="D7" s="10"/>
      <c r="E7" s="10"/>
    </row>
    <row r="8" spans="1:5" ht="17.25">
      <c r="A8" s="12" t="s">
        <v>6</v>
      </c>
      <c r="B8" s="43">
        <v>340480482.08999997</v>
      </c>
      <c r="C8" s="43">
        <v>222628739.62</v>
      </c>
      <c r="D8" s="43">
        <v>108854054.67999999</v>
      </c>
      <c r="E8" s="43">
        <v>407587975.45999992</v>
      </c>
    </row>
    <row r="9" spans="1:5">
      <c r="A9" s="12" t="s">
        <v>7</v>
      </c>
      <c r="B9" s="13">
        <v>344845390.89999998</v>
      </c>
      <c r="C9" s="13">
        <v>225559686.44999999</v>
      </c>
      <c r="D9" s="13">
        <v>110344453.61999999</v>
      </c>
      <c r="E9" s="13">
        <v>412879338.29000002</v>
      </c>
    </row>
    <row r="10" spans="1:5">
      <c r="A10" s="6" t="s">
        <v>8</v>
      </c>
      <c r="B10" s="52">
        <v>344783749.07000005</v>
      </c>
      <c r="C10" s="52">
        <v>225507133.73000002</v>
      </c>
      <c r="D10" s="52">
        <v>110321511.21000001</v>
      </c>
      <c r="E10" s="52">
        <v>412572958</v>
      </c>
    </row>
    <row r="11" spans="1:5">
      <c r="A11" s="6" t="s">
        <v>9</v>
      </c>
      <c r="B11" s="52">
        <v>61641.83</v>
      </c>
      <c r="C11" s="52">
        <v>52552.72</v>
      </c>
      <c r="D11" s="52">
        <v>22942.41</v>
      </c>
      <c r="E11" s="52">
        <v>306380.28999999998</v>
      </c>
    </row>
    <row r="12" spans="1:5">
      <c r="A12" s="12" t="s">
        <v>10</v>
      </c>
      <c r="B12" s="13">
        <v>-4364908.8099999996</v>
      </c>
      <c r="C12" s="13">
        <v>-2930946.83</v>
      </c>
      <c r="D12" s="13">
        <v>-1490398.94</v>
      </c>
      <c r="E12" s="13">
        <v>-5291362.83</v>
      </c>
    </row>
    <row r="13" spans="1:5" ht="17.25">
      <c r="A13" s="12" t="s">
        <v>11</v>
      </c>
      <c r="B13" s="43">
        <v>-291788757.14000005</v>
      </c>
      <c r="C13" s="43">
        <v>-190472379.88000003</v>
      </c>
      <c r="D13" s="43">
        <v>-92610407.74000001</v>
      </c>
      <c r="E13" s="43">
        <v>-347683397.16999996</v>
      </c>
    </row>
    <row r="14" spans="1:5">
      <c r="A14" s="6" t="s">
        <v>12</v>
      </c>
      <c r="B14" s="15">
        <v>-289730484.28999996</v>
      </c>
      <c r="C14" s="15">
        <v>-188948264.38</v>
      </c>
      <c r="D14" s="15">
        <v>-91684583.530000001</v>
      </c>
      <c r="E14" s="15">
        <v>-345597771.25</v>
      </c>
    </row>
    <row r="15" spans="1:5">
      <c r="A15" s="6" t="s">
        <v>13</v>
      </c>
      <c r="B15" s="15">
        <v>-2058272.85</v>
      </c>
      <c r="C15" s="15">
        <v>-1524115.5</v>
      </c>
      <c r="D15" s="15">
        <v>-925824.21</v>
      </c>
      <c r="E15" s="15">
        <v>-2085625.9200000004</v>
      </c>
    </row>
    <row r="16" spans="1:5">
      <c r="A16" s="17" t="s">
        <v>14</v>
      </c>
      <c r="B16" s="18">
        <v>48691724.949999988</v>
      </c>
      <c r="C16" s="18">
        <v>32156359.739999991</v>
      </c>
      <c r="D16" s="18">
        <v>16243646.93999999</v>
      </c>
      <c r="E16" s="18">
        <v>59904578.290000014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17743.740000000002</v>
      </c>
      <c r="C18" s="14">
        <v>12186.93</v>
      </c>
      <c r="D18" s="14">
        <v>6558.72</v>
      </c>
      <c r="E18" s="14">
        <v>70984.419999999925</v>
      </c>
    </row>
    <row r="19" spans="1:5">
      <c r="A19" s="12" t="s">
        <v>16</v>
      </c>
      <c r="B19" s="14">
        <v>21126835.629999999</v>
      </c>
      <c r="C19" s="14">
        <v>14353805.09</v>
      </c>
      <c r="D19" s="14">
        <v>6904915.96</v>
      </c>
      <c r="E19" s="14">
        <v>26076472.390000001</v>
      </c>
    </row>
    <row r="20" spans="1:5">
      <c r="A20" s="12" t="s">
        <v>17</v>
      </c>
      <c r="B20" s="14">
        <v>-1074362.94</v>
      </c>
      <c r="C20" s="14">
        <v>-729082.72</v>
      </c>
      <c r="D20" s="14">
        <v>-351353.98</v>
      </c>
      <c r="E20" s="14">
        <v>-1346282.7</v>
      </c>
    </row>
    <row r="21" spans="1:5">
      <c r="A21" s="12" t="s">
        <v>18</v>
      </c>
      <c r="B21" s="14">
        <v>-18125944.98</v>
      </c>
      <c r="C21" s="14">
        <v>-12334963.48</v>
      </c>
      <c r="D21" s="14">
        <v>-7139751.6400000006</v>
      </c>
      <c r="E21" s="14">
        <v>-22872107.360000007</v>
      </c>
    </row>
    <row r="22" spans="1:5">
      <c r="A22" s="6" t="s">
        <v>19</v>
      </c>
      <c r="B22" s="15">
        <v>-16578380.949999999</v>
      </c>
      <c r="C22" s="15">
        <v>-11312737.949999999</v>
      </c>
      <c r="D22" s="15">
        <v>-6729660.8300000001</v>
      </c>
      <c r="E22" s="15">
        <v>-21792838.93</v>
      </c>
    </row>
    <row r="23" spans="1:5">
      <c r="A23" s="6" t="s">
        <v>20</v>
      </c>
      <c r="B23" s="15">
        <v>-1060876.81</v>
      </c>
      <c r="C23" s="15">
        <v>-685119.02</v>
      </c>
      <c r="D23" s="15">
        <v>-317274.34000000003</v>
      </c>
      <c r="E23" s="15">
        <v>-1291156.24</v>
      </c>
    </row>
    <row r="24" spans="1:5">
      <c r="A24" s="6" t="s">
        <v>22</v>
      </c>
      <c r="B24" s="15">
        <v>-486687.22000000009</v>
      </c>
      <c r="C24" s="15">
        <v>-337106.51</v>
      </c>
      <c r="D24" s="15">
        <v>-92816.47</v>
      </c>
      <c r="E24" s="15">
        <v>211887.81000000008</v>
      </c>
    </row>
    <row r="25" spans="1:5">
      <c r="A25" s="12" t="s">
        <v>23</v>
      </c>
      <c r="B25" s="14">
        <v>-24336387.52</v>
      </c>
      <c r="C25" s="14">
        <v>-15934985.269999998</v>
      </c>
      <c r="D25" s="14">
        <v>-7722235.4699999988</v>
      </c>
      <c r="E25" s="14">
        <v>-27477096.330000002</v>
      </c>
    </row>
    <row r="26" spans="1:5">
      <c r="A26" s="17" t="s">
        <v>24</v>
      </c>
      <c r="B26" s="18">
        <v>26299608.87999998</v>
      </c>
      <c r="C26" s="18">
        <v>17523320.289999992</v>
      </c>
      <c r="D26" s="18">
        <v>7941780.52999999</v>
      </c>
      <c r="E26" s="18">
        <v>34356548.710000008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-1057098.32</v>
      </c>
      <c r="C28" s="15">
        <v>-725415.11</v>
      </c>
      <c r="D28" s="15">
        <v>-319468.19</v>
      </c>
      <c r="E28" s="15">
        <v>-1209027.19</v>
      </c>
    </row>
    <row r="29" spans="1:5">
      <c r="A29" s="6" t="s">
        <v>26</v>
      </c>
      <c r="B29" s="15">
        <v>-32341676.849999998</v>
      </c>
      <c r="C29" s="15">
        <v>-21423034.169999998</v>
      </c>
      <c r="D29" s="15">
        <v>-10543093.92</v>
      </c>
      <c r="E29" s="15">
        <v>-39227159.350000001</v>
      </c>
    </row>
    <row r="30" spans="1:5">
      <c r="A30" s="6" t="s">
        <v>27</v>
      </c>
      <c r="B30" s="15">
        <v>12307616.439999998</v>
      </c>
      <c r="C30" s="15">
        <v>7916383.6299999999</v>
      </c>
      <c r="D30" s="15">
        <v>3313039.28</v>
      </c>
      <c r="E30" s="15">
        <v>15277882.749999998</v>
      </c>
    </row>
    <row r="31" spans="1:5">
      <c r="A31" s="6" t="s">
        <v>28</v>
      </c>
      <c r="B31" s="15">
        <v>1972130.8599999999</v>
      </c>
      <c r="C31" s="15">
        <v>1234348.92</v>
      </c>
      <c r="D31" s="15">
        <v>479492.3</v>
      </c>
      <c r="E31" s="15">
        <v>1863632.5799999996</v>
      </c>
    </row>
    <row r="32" spans="1:5">
      <c r="A32" s="6" t="s">
        <v>231</v>
      </c>
      <c r="B32" s="15">
        <v>-1038895.2100000001</v>
      </c>
      <c r="C32" s="15">
        <v>-686740.27000000014</v>
      </c>
      <c r="D32" s="15">
        <v>-337572.02</v>
      </c>
      <c r="E32" s="15">
        <v>-77716.289999999979</v>
      </c>
    </row>
    <row r="33" spans="1:5">
      <c r="A33" s="17" t="s">
        <v>32</v>
      </c>
      <c r="B33" s="18">
        <v>6141685.7999999793</v>
      </c>
      <c r="C33" s="18">
        <v>3838863.2899999898</v>
      </c>
      <c r="D33" s="18">
        <v>534177.97999998927</v>
      </c>
      <c r="E33" s="18">
        <v>10984161.210000008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-3667791.53</v>
      </c>
      <c r="C35" s="15">
        <v>-2157743.4899999998</v>
      </c>
      <c r="D35" s="15">
        <v>-649348.29999999993</v>
      </c>
      <c r="E35" s="15">
        <v>-3764450.6799999997</v>
      </c>
    </row>
    <row r="36" spans="1:5">
      <c r="A36" s="6" t="s">
        <v>35</v>
      </c>
      <c r="B36" s="15">
        <v>-3029.22</v>
      </c>
      <c r="C36" s="15">
        <v>-3029.22</v>
      </c>
      <c r="D36" s="15">
        <v>0</v>
      </c>
      <c r="E36" s="15">
        <v>-95692.74</v>
      </c>
    </row>
    <row r="37" spans="1:5">
      <c r="A37" s="17" t="s">
        <v>36</v>
      </c>
      <c r="B37" s="18">
        <v>2470865.0499999789</v>
      </c>
      <c r="C37" s="18">
        <v>1678090.5799999894</v>
      </c>
      <c r="D37" s="18">
        <v>-115170.32000001105</v>
      </c>
      <c r="E37" s="18">
        <v>7124017.7900000066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237</v>
      </c>
      <c r="C48" s="9" t="s">
        <v>236</v>
      </c>
      <c r="D48" s="9" t="s">
        <v>235</v>
      </c>
      <c r="E48" s="9" t="s">
        <v>234</v>
      </c>
    </row>
    <row r="49" spans="1:5">
      <c r="A49" s="12"/>
      <c r="B49" s="12"/>
      <c r="C49" s="25"/>
      <c r="D49" s="25"/>
      <c r="E49" s="25"/>
    </row>
    <row r="50" spans="1:5">
      <c r="A50" s="26" t="s">
        <v>38</v>
      </c>
      <c r="B50" s="27">
        <v>179371492.37000003</v>
      </c>
      <c r="C50" s="27">
        <v>173797473.21999997</v>
      </c>
      <c r="D50" s="27">
        <v>177920751.05000004</v>
      </c>
      <c r="E50" s="27">
        <v>175801697.21000001</v>
      </c>
    </row>
    <row r="51" spans="1:5">
      <c r="A51" s="6" t="s">
        <v>39</v>
      </c>
      <c r="B51" s="29">
        <v>1005256.87</v>
      </c>
      <c r="C51" s="29">
        <v>1328198.01</v>
      </c>
      <c r="D51" s="29">
        <v>1037395.33</v>
      </c>
      <c r="E51" s="29">
        <v>688205.1</v>
      </c>
    </row>
    <row r="52" spans="1:5">
      <c r="A52" s="6" t="s">
        <v>40</v>
      </c>
      <c r="B52" s="29">
        <v>145058628.61000001</v>
      </c>
      <c r="C52" s="29">
        <v>140681173.25999999</v>
      </c>
      <c r="D52" s="29">
        <v>145576650.50999999</v>
      </c>
      <c r="E52" s="29">
        <v>146212879.78</v>
      </c>
    </row>
    <row r="53" spans="1:5">
      <c r="A53" s="6" t="s">
        <v>41</v>
      </c>
      <c r="B53" s="29">
        <v>15102066.899999999</v>
      </c>
      <c r="C53" s="29">
        <v>14636080.459999999</v>
      </c>
      <c r="D53" s="29">
        <v>13515254.610000001</v>
      </c>
      <c r="E53" s="29">
        <v>11463978.609999999</v>
      </c>
    </row>
    <row r="54" spans="1:5">
      <c r="A54" s="6" t="s">
        <v>42</v>
      </c>
      <c r="B54" s="29">
        <v>3728017.47</v>
      </c>
      <c r="C54" s="29">
        <v>3611805.64</v>
      </c>
      <c r="D54" s="29">
        <v>3192797.93</v>
      </c>
      <c r="E54" s="29">
        <v>3599195.08</v>
      </c>
    </row>
    <row r="55" spans="1:5">
      <c r="A55" s="6" t="s">
        <v>43</v>
      </c>
      <c r="B55" s="29">
        <v>3245734.44</v>
      </c>
      <c r="C55" s="29">
        <v>3106323.26</v>
      </c>
      <c r="D55" s="29">
        <v>3411214.84</v>
      </c>
      <c r="E55" s="29">
        <v>3111333.78</v>
      </c>
    </row>
    <row r="56" spans="1:5">
      <c r="A56" s="6" t="s">
        <v>44</v>
      </c>
      <c r="B56" s="29">
        <v>10597369.439999999</v>
      </c>
      <c r="C56" s="29">
        <v>9825977.7300000004</v>
      </c>
      <c r="D56" s="29">
        <v>10640482.16</v>
      </c>
      <c r="E56" s="29">
        <v>10304846.91</v>
      </c>
    </row>
    <row r="57" spans="1:5">
      <c r="A57" s="6" t="s">
        <v>45</v>
      </c>
      <c r="B57" s="29">
        <v>227939.96</v>
      </c>
      <c r="C57" s="29">
        <v>201055.43</v>
      </c>
      <c r="D57" s="29">
        <v>257521.02</v>
      </c>
      <c r="E57" s="29">
        <v>120316.24</v>
      </c>
    </row>
    <row r="58" spans="1:5">
      <c r="A58" s="6" t="s">
        <v>46</v>
      </c>
      <c r="B58" s="29">
        <v>406478.68</v>
      </c>
      <c r="C58" s="29">
        <v>406859.43</v>
      </c>
      <c r="D58" s="29">
        <v>289434.65000000002</v>
      </c>
      <c r="E58" s="29">
        <v>300941.71000000002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58276906.880000003</v>
      </c>
      <c r="C60" s="27">
        <v>57583649.850000001</v>
      </c>
      <c r="D60" s="27">
        <v>53984359.609999999</v>
      </c>
      <c r="E60" s="27">
        <v>52681537.769999988</v>
      </c>
    </row>
    <row r="61" spans="1:5">
      <c r="A61" s="12" t="s">
        <v>48</v>
      </c>
      <c r="B61" s="28">
        <v>31843434.489999998</v>
      </c>
      <c r="C61" s="28">
        <v>31245684.139999997</v>
      </c>
      <c r="D61" s="28">
        <v>28386467.32</v>
      </c>
      <c r="E61" s="28">
        <v>27632413.779999997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21377152.460000001</v>
      </c>
      <c r="C63" s="29">
        <v>20570076.109999999</v>
      </c>
      <c r="D63" s="29">
        <v>17492077.41</v>
      </c>
      <c r="E63" s="29">
        <v>16526433.310000001</v>
      </c>
    </row>
    <row r="64" spans="1:5">
      <c r="A64" s="6" t="s">
        <v>50</v>
      </c>
      <c r="B64" s="29">
        <v>124218.55</v>
      </c>
      <c r="C64" s="29">
        <v>119179.98</v>
      </c>
      <c r="D64" s="29">
        <v>129716.52</v>
      </c>
      <c r="E64" s="29">
        <v>140253.06</v>
      </c>
    </row>
    <row r="65" spans="1:5">
      <c r="A65" s="6" t="s">
        <v>51</v>
      </c>
      <c r="B65" s="29">
        <v>1004924.86</v>
      </c>
      <c r="C65" s="29">
        <v>1219289.43</v>
      </c>
      <c r="D65" s="29">
        <v>1427534.77</v>
      </c>
      <c r="E65" s="29">
        <v>1628588.79</v>
      </c>
    </row>
    <row r="66" spans="1:5">
      <c r="A66" s="12" t="s">
        <v>52</v>
      </c>
      <c r="B66" s="28">
        <v>10068065.84</v>
      </c>
      <c r="C66" s="28">
        <v>10067825.84</v>
      </c>
      <c r="D66" s="28">
        <v>9771730.5299999993</v>
      </c>
      <c r="E66" s="28">
        <v>9770666.2100000009</v>
      </c>
    </row>
    <row r="67" spans="1:5">
      <c r="A67" s="12" t="s">
        <v>53</v>
      </c>
      <c r="B67" s="28">
        <v>14545582.630000001</v>
      </c>
      <c r="C67" s="28">
        <v>14725611.600000001</v>
      </c>
      <c r="D67" s="28">
        <v>14537690.620000001</v>
      </c>
      <c r="E67" s="28">
        <v>14222822.619999999</v>
      </c>
    </row>
    <row r="68" spans="1:5">
      <c r="A68" s="12" t="s">
        <v>54</v>
      </c>
      <c r="B68" s="28">
        <v>1819823.92</v>
      </c>
      <c r="C68" s="28">
        <v>1544528.27</v>
      </c>
      <c r="D68" s="28">
        <v>1288471.1399999999</v>
      </c>
      <c r="E68" s="28">
        <v>1055635.1599999999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237648399.25000003</v>
      </c>
      <c r="C70" s="30">
        <v>231381123.06999996</v>
      </c>
      <c r="D70" s="30">
        <v>231905110.66000003</v>
      </c>
      <c r="E70" s="30">
        <v>228483234.97999999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237</v>
      </c>
      <c r="C79" s="9" t="s">
        <v>236</v>
      </c>
      <c r="D79" s="9" t="s">
        <v>235</v>
      </c>
      <c r="E79" s="9" t="s">
        <v>234</v>
      </c>
    </row>
    <row r="80" spans="1:5">
      <c r="A80" s="12"/>
      <c r="B80" s="12"/>
      <c r="C80" s="25"/>
      <c r="D80" s="25"/>
      <c r="E80" s="25"/>
    </row>
    <row r="81" spans="1:5">
      <c r="A81" s="26" t="s">
        <v>57</v>
      </c>
      <c r="B81" s="27">
        <v>89488716.289999992</v>
      </c>
      <c r="C81" s="27">
        <v>86662644.299999997</v>
      </c>
      <c r="D81" s="27">
        <v>89288040.689999998</v>
      </c>
      <c r="E81" s="27">
        <v>81956892.189999998</v>
      </c>
    </row>
    <row r="82" spans="1:5">
      <c r="A82" s="6" t="s">
        <v>58</v>
      </c>
      <c r="B82" s="29">
        <v>58492170.309999995</v>
      </c>
      <c r="C82" s="29">
        <v>57256489.950000003</v>
      </c>
      <c r="D82" s="29">
        <v>57394846.469999999</v>
      </c>
      <c r="E82" s="29">
        <v>51655910.5</v>
      </c>
    </row>
    <row r="83" spans="1:5">
      <c r="A83" s="6" t="s">
        <v>59</v>
      </c>
      <c r="B83" s="29">
        <v>1093197.3900000001</v>
      </c>
      <c r="C83" s="29">
        <v>1109487.45</v>
      </c>
      <c r="D83" s="29">
        <v>1476455.3599999999</v>
      </c>
      <c r="E83" s="29">
        <v>1306862.72</v>
      </c>
    </row>
    <row r="84" spans="1:5">
      <c r="A84" s="6" t="s">
        <v>60</v>
      </c>
      <c r="B84" s="29">
        <v>2446633.88</v>
      </c>
      <c r="C84" s="29">
        <v>2414976.19</v>
      </c>
      <c r="D84" s="29">
        <v>2248616.87</v>
      </c>
      <c r="E84" s="29">
        <v>2990482.83</v>
      </c>
    </row>
    <row r="85" spans="1:5">
      <c r="A85" s="6" t="s">
        <v>61</v>
      </c>
      <c r="B85" s="29">
        <v>0</v>
      </c>
      <c r="C85" s="29">
        <v>17441.689999999999</v>
      </c>
      <c r="D85" s="29">
        <v>5375.27</v>
      </c>
      <c r="E85" s="29">
        <v>8600</v>
      </c>
    </row>
    <row r="86" spans="1:5">
      <c r="A86" s="6" t="s">
        <v>62</v>
      </c>
      <c r="B86" s="29">
        <v>7590981.6600000001</v>
      </c>
      <c r="C86" s="29">
        <v>6905685.2300000004</v>
      </c>
      <c r="D86" s="29">
        <v>8250250.2699999996</v>
      </c>
      <c r="E86" s="29">
        <v>6849457.1699999999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18330726.109999999</v>
      </c>
      <c r="C88" s="29">
        <v>17432632.219999999</v>
      </c>
      <c r="D88" s="29">
        <v>18707496.940000001</v>
      </c>
      <c r="E88" s="29">
        <v>17943529.75</v>
      </c>
    </row>
    <row r="89" spans="1:5">
      <c r="A89" s="6" t="s">
        <v>65</v>
      </c>
      <c r="B89" s="29">
        <v>1535006.94</v>
      </c>
      <c r="C89" s="29">
        <v>1525931.57</v>
      </c>
      <c r="D89" s="29">
        <v>1204999.51</v>
      </c>
      <c r="E89" s="29">
        <v>1202049.22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54189371.82</v>
      </c>
      <c r="C91" s="27">
        <v>52799375.920000002</v>
      </c>
      <c r="D91" s="27">
        <v>52371911.190000005</v>
      </c>
      <c r="E91" s="27">
        <v>50878875.400000006</v>
      </c>
    </row>
    <row r="92" spans="1:5" ht="15" customHeight="1">
      <c r="A92" s="6" t="s">
        <v>58</v>
      </c>
      <c r="B92" s="29">
        <v>3815313.13</v>
      </c>
      <c r="C92" s="29">
        <v>3748788.88</v>
      </c>
      <c r="D92" s="29">
        <v>3687465.95</v>
      </c>
      <c r="E92" s="29">
        <v>3620746.85</v>
      </c>
    </row>
    <row r="93" spans="1:5" ht="15" customHeight="1">
      <c r="A93" s="6" t="s">
        <v>61</v>
      </c>
      <c r="B93" s="29">
        <v>46958459.630000003</v>
      </c>
      <c r="C93" s="29">
        <v>45263511.32</v>
      </c>
      <c r="D93" s="29">
        <v>44409014.75</v>
      </c>
      <c r="E93" s="29">
        <v>42659470.649999999</v>
      </c>
    </row>
    <row r="94" spans="1:5">
      <c r="A94" s="6" t="s">
        <v>62</v>
      </c>
      <c r="B94" s="29">
        <v>77301.91</v>
      </c>
      <c r="C94" s="29">
        <v>304822.34999999998</v>
      </c>
      <c r="D94" s="29">
        <v>525933.86</v>
      </c>
      <c r="E94" s="29">
        <v>740267.63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3338297.15</v>
      </c>
      <c r="C96" s="29">
        <v>3482253.37</v>
      </c>
      <c r="D96" s="29">
        <v>3749496.63</v>
      </c>
      <c r="E96" s="29">
        <v>3858390.27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93970311.140000001</v>
      </c>
      <c r="C98" s="27">
        <v>91919102.849999994</v>
      </c>
      <c r="D98" s="27">
        <v>90245158.780000001</v>
      </c>
      <c r="E98" s="27">
        <v>95647467.390000001</v>
      </c>
    </row>
    <row r="99" spans="1:5">
      <c r="A99" s="6" t="s">
        <v>70</v>
      </c>
      <c r="B99" s="29">
        <v>27007459.059999999</v>
      </c>
      <c r="C99" s="29">
        <v>25520718.170000002</v>
      </c>
      <c r="D99" s="29">
        <v>25413639.75</v>
      </c>
      <c r="E99" s="29">
        <v>25202451.989999998</v>
      </c>
    </row>
    <row r="100" spans="1:5">
      <c r="A100" s="6" t="s">
        <v>71</v>
      </c>
      <c r="B100" s="29">
        <v>65171323.590000004</v>
      </c>
      <c r="C100" s="29">
        <v>65169883.649999999</v>
      </c>
      <c r="D100" s="29">
        <v>65169858.659999996</v>
      </c>
      <c r="E100" s="29">
        <v>64181500.030000001</v>
      </c>
    </row>
    <row r="101" spans="1:5">
      <c r="A101" s="6" t="s">
        <v>72</v>
      </c>
      <c r="B101" s="29">
        <v>1791528.49</v>
      </c>
      <c r="C101" s="29">
        <v>1228501.03</v>
      </c>
      <c r="D101" s="29">
        <v>-338339.63</v>
      </c>
      <c r="E101" s="29">
        <v>6263515.3700000001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237648399.25</v>
      </c>
      <c r="C103" s="30">
        <v>231381123.06999999</v>
      </c>
      <c r="D103" s="30">
        <v>231905110.66</v>
      </c>
      <c r="E103" s="30">
        <v>228483234.98000002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7960-5FFC-4262-8B9B-D137E9A32E5E}">
  <dimension ref="A1:E46"/>
  <sheetViews>
    <sheetView zoomScale="85" zoomScaleNormal="85" workbookViewId="0">
      <pane xSplit="1" ySplit="7" topLeftCell="B8" activePane="bottomRight" state="frozen"/>
      <selection activeCell="M20" sqref="M20"/>
      <selection pane="topRight" activeCell="M20" sqref="M20"/>
      <selection pane="bottomLeft" activeCell="M20" sqref="M20"/>
      <selection pane="bottomRight" activeCell="B15" sqref="B15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236</v>
      </c>
      <c r="C7" s="9" t="s">
        <v>235</v>
      </c>
      <c r="D7" s="9" t="s">
        <v>234</v>
      </c>
      <c r="E7" s="9" t="s">
        <v>233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0.85556060823554525</v>
      </c>
      <c r="C9" s="36">
        <v>0.85077591287020327</v>
      </c>
      <c r="D9" s="36">
        <v>0.85302663008546264</v>
      </c>
      <c r="E9" s="36">
        <v>0.86100424312976598</v>
      </c>
    </row>
    <row r="10" spans="1:5">
      <c r="A10" s="35" t="s">
        <v>77</v>
      </c>
      <c r="B10" s="36">
        <v>9.6227621854062931E-2</v>
      </c>
      <c r="C10" s="36">
        <v>9.6855316515252476E-2</v>
      </c>
      <c r="D10" s="36">
        <v>9.6242189936365519E-2</v>
      </c>
      <c r="E10" s="36">
        <v>9.6626935856180388E-2</v>
      </c>
    </row>
    <row r="11" spans="1:5">
      <c r="A11" s="37" t="s">
        <v>78</v>
      </c>
      <c r="B11" s="38">
        <v>3.258407298348788E-3</v>
      </c>
      <c r="C11" s="38">
        <v>2.9348304106736837E-3</v>
      </c>
      <c r="D11" s="38">
        <v>2.9662974935300858E-3</v>
      </c>
      <c r="E11" s="38">
        <v>2.8054660781701391E-3</v>
      </c>
    </row>
    <row r="12" spans="1:5">
      <c r="A12" s="39" t="s">
        <v>79</v>
      </c>
      <c r="B12" s="38">
        <v>2.7629440432979036E-2</v>
      </c>
      <c r="C12" s="38">
        <v>1.9556511204456947E-2</v>
      </c>
      <c r="D12" s="38">
        <v>3.9153163245283562E-2</v>
      </c>
      <c r="E12" s="38">
        <v>2.5239780599532174E-2</v>
      </c>
    </row>
    <row r="13" spans="1:5">
      <c r="A13" s="39" t="s">
        <v>80</v>
      </c>
      <c r="B13" s="36">
        <v>2.9269880075333238E-2</v>
      </c>
      <c r="C13" s="36">
        <v>2.1692801126624868E-2</v>
      </c>
      <c r="D13" s="36">
        <v>4.0856464033822489E-2</v>
      </c>
      <c r="E13" s="36">
        <v>2.6961734825237501E-2</v>
      </c>
    </row>
    <row r="14" spans="1:5">
      <c r="A14" s="39" t="s">
        <v>195</v>
      </c>
      <c r="B14" s="36">
        <v>3.5558677839672891E-2</v>
      </c>
      <c r="C14" s="36">
        <v>3.0435607472219517E-2</v>
      </c>
      <c r="D14" s="36">
        <v>3.748364443960233E-2</v>
      </c>
      <c r="E14" s="36">
        <v>3.4633866614203944E-2</v>
      </c>
    </row>
    <row r="15" spans="1:5">
      <c r="A15" s="39" t="s">
        <v>196</v>
      </c>
      <c r="B15" s="36">
        <v>9.1481012181918286E-2</v>
      </c>
      <c r="C15" s="36">
        <v>0.13392877480064791</v>
      </c>
      <c r="D15" s="36">
        <v>-7.9204831976381507E-2</v>
      </c>
      <c r="E15" s="36">
        <v>-7.2717592360610372E-2</v>
      </c>
    </row>
    <row r="16" spans="1:5">
      <c r="A16" s="39" t="s">
        <v>223</v>
      </c>
      <c r="B16" s="54">
        <v>11.833577674188694</v>
      </c>
      <c r="C16" s="54">
        <v>11.174346407910951</v>
      </c>
      <c r="D16" s="54">
        <v>10.125500623374059</v>
      </c>
      <c r="E16" s="54">
        <v>8.7944967965308614</v>
      </c>
    </row>
    <row r="17" spans="1:5">
      <c r="A17" s="39" t="s">
        <v>224</v>
      </c>
      <c r="B17" s="54">
        <v>30.801337572912981</v>
      </c>
      <c r="C17" s="54">
        <v>32.361755915318462</v>
      </c>
      <c r="D17" s="54">
        <v>29.472681825498974</v>
      </c>
      <c r="E17" s="54">
        <v>29.573380807216655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2022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1.7478478804385501E-2</v>
      </c>
      <c r="C21" s="40"/>
      <c r="D21" s="36"/>
      <c r="E21" s="40"/>
    </row>
    <row r="22" spans="1:5">
      <c r="A22" s="39" t="s">
        <v>83</v>
      </c>
      <c r="B22" s="38">
        <v>7.4482032660122766E-2</v>
      </c>
      <c r="C22" s="38"/>
      <c r="D22" s="38"/>
      <c r="E22" s="38"/>
    </row>
    <row r="23" spans="1:5">
      <c r="A23" s="35" t="s">
        <v>84</v>
      </c>
      <c r="B23" s="36">
        <v>3.117960838843865E-2</v>
      </c>
      <c r="C23" s="36"/>
      <c r="D23" s="36"/>
      <c r="E23" s="36"/>
    </row>
    <row r="24" spans="1:5">
      <c r="A24" s="35" t="s">
        <v>85</v>
      </c>
      <c r="B24" s="36">
        <v>0.91783144979573039</v>
      </c>
      <c r="C24" s="36"/>
      <c r="D24" s="36"/>
      <c r="E24" s="36"/>
    </row>
    <row r="25" spans="1:5">
      <c r="A25" s="39" t="s">
        <v>86</v>
      </c>
      <c r="B25" s="41">
        <v>2.145050800638467</v>
      </c>
      <c r="C25" s="41"/>
      <c r="D25" s="41"/>
      <c r="E25" s="41"/>
    </row>
    <row r="26" spans="1:5">
      <c r="A26" s="39" t="s">
        <v>87</v>
      </c>
      <c r="B26" s="38">
        <v>1.3888059058413507</v>
      </c>
      <c r="C26" s="38"/>
      <c r="D26" s="38"/>
      <c r="E26" s="38"/>
    </row>
    <row r="27" spans="1:5">
      <c r="A27" s="39" t="s">
        <v>88</v>
      </c>
      <c r="B27" s="36">
        <v>0.35869980656206124</v>
      </c>
      <c r="C27" s="36"/>
      <c r="D27" s="36"/>
      <c r="E27" s="36"/>
    </row>
    <row r="28" spans="1:5">
      <c r="A28" s="39" t="s">
        <v>89</v>
      </c>
      <c r="B28" s="38">
        <v>0.58138080722477348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4686-3B80-4A9A-8B8D-9EFAFA49D96E}">
  <sheetPr>
    <pageSetUpPr fitToPage="1"/>
  </sheetPr>
  <dimension ref="A1:E108"/>
  <sheetViews>
    <sheetView showGridLines="0" topLeftCell="A73" zoomScale="85" zoomScaleNormal="85" workbookViewId="0">
      <selection activeCell="I97" sqref="I97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236</v>
      </c>
      <c r="C6" s="9" t="s">
        <v>235</v>
      </c>
      <c r="D6" s="9" t="s">
        <v>234</v>
      </c>
      <c r="E6" s="9" t="s">
        <v>233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222628739.62</v>
      </c>
      <c r="C8" s="43">
        <v>108854054.67999999</v>
      </c>
      <c r="D8" s="43">
        <v>407587975.45999992</v>
      </c>
      <c r="E8" s="43">
        <v>302283679.91999996</v>
      </c>
    </row>
    <row r="9" spans="1:5">
      <c r="A9" s="12" t="s">
        <v>7</v>
      </c>
      <c r="B9" s="13">
        <v>225559686.44999999</v>
      </c>
      <c r="C9" s="13">
        <v>110344453.61999999</v>
      </c>
      <c r="D9" s="13">
        <v>412879338.29000002</v>
      </c>
      <c r="E9" s="13">
        <v>305971903.51999998</v>
      </c>
    </row>
    <row r="10" spans="1:5">
      <c r="A10" s="6" t="s">
        <v>8</v>
      </c>
      <c r="B10" s="52">
        <v>225507133.73000002</v>
      </c>
      <c r="C10" s="52">
        <v>110321511.21000001</v>
      </c>
      <c r="D10" s="52">
        <v>412572958</v>
      </c>
      <c r="E10" s="52">
        <v>305712482.85999995</v>
      </c>
    </row>
    <row r="11" spans="1:5">
      <c r="A11" s="6" t="s">
        <v>9</v>
      </c>
      <c r="B11" s="52">
        <v>52552.72</v>
      </c>
      <c r="C11" s="52">
        <v>22942.41</v>
      </c>
      <c r="D11" s="52">
        <v>306380.28999999998</v>
      </c>
      <c r="E11" s="52">
        <v>259420.66</v>
      </c>
    </row>
    <row r="12" spans="1:5">
      <c r="A12" s="12" t="s">
        <v>10</v>
      </c>
      <c r="B12" s="13">
        <v>-2930946.83</v>
      </c>
      <c r="C12" s="13">
        <v>-1490398.94</v>
      </c>
      <c r="D12" s="13">
        <v>-5291362.83</v>
      </c>
      <c r="E12" s="13">
        <v>-3688223.6</v>
      </c>
    </row>
    <row r="13" spans="1:5" ht="17.25">
      <c r="A13" s="12" t="s">
        <v>11</v>
      </c>
      <c r="B13" s="43">
        <v>-190472379.88000003</v>
      </c>
      <c r="C13" s="43">
        <v>-92610407.74000001</v>
      </c>
      <c r="D13" s="43">
        <v>-347683397.16999996</v>
      </c>
      <c r="E13" s="43">
        <v>-260267531.03999999</v>
      </c>
    </row>
    <row r="14" spans="1:5">
      <c r="A14" s="6" t="s">
        <v>12</v>
      </c>
      <c r="B14" s="15">
        <v>-188948264.38</v>
      </c>
      <c r="C14" s="15">
        <v>-91684583.530000001</v>
      </c>
      <c r="D14" s="15">
        <v>-345597771.25</v>
      </c>
      <c r="E14" s="15">
        <v>-258470126.43999997</v>
      </c>
    </row>
    <row r="15" spans="1:5">
      <c r="A15" s="6" t="s">
        <v>13</v>
      </c>
      <c r="B15" s="15">
        <v>-1524115.5</v>
      </c>
      <c r="C15" s="15">
        <v>-925824.21</v>
      </c>
      <c r="D15" s="15">
        <v>-2085625.9200000004</v>
      </c>
      <c r="E15" s="15">
        <v>-1797404.6000000003</v>
      </c>
    </row>
    <row r="16" spans="1:5">
      <c r="A16" s="17" t="s">
        <v>14</v>
      </c>
      <c r="B16" s="18">
        <v>32156359.739999991</v>
      </c>
      <c r="C16" s="18">
        <v>16243646.93999999</v>
      </c>
      <c r="D16" s="18">
        <v>59904578.290000014</v>
      </c>
      <c r="E16" s="18">
        <v>42016148.88000001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12186.93</v>
      </c>
      <c r="C18" s="14">
        <v>6558.72</v>
      </c>
      <c r="D18" s="14">
        <v>70984.419999999925</v>
      </c>
      <c r="E18" s="14">
        <v>7094099.6400000006</v>
      </c>
    </row>
    <row r="19" spans="1:5">
      <c r="A19" s="12" t="s">
        <v>16</v>
      </c>
      <c r="B19" s="14">
        <v>14353805.09</v>
      </c>
      <c r="C19" s="14">
        <v>6904915.96</v>
      </c>
      <c r="D19" s="14">
        <v>26076472.390000001</v>
      </c>
      <c r="E19" s="14">
        <v>18521409.41</v>
      </c>
    </row>
    <row r="20" spans="1:5">
      <c r="A20" s="12" t="s">
        <v>17</v>
      </c>
      <c r="B20" s="14">
        <v>-729082.72</v>
      </c>
      <c r="C20" s="14">
        <v>-351353.98</v>
      </c>
      <c r="D20" s="14">
        <v>-1346282.7</v>
      </c>
      <c r="E20" s="14">
        <v>-1291407.8</v>
      </c>
    </row>
    <row r="21" spans="1:5">
      <c r="A21" s="12" t="s">
        <v>18</v>
      </c>
      <c r="B21" s="14">
        <v>-12334963.48</v>
      </c>
      <c r="C21" s="14">
        <v>-7139751.6400000006</v>
      </c>
      <c r="D21" s="14">
        <v>-22872107.360000007</v>
      </c>
      <c r="E21" s="14">
        <v>-25583512.010000002</v>
      </c>
    </row>
    <row r="22" spans="1:5">
      <c r="A22" s="6" t="s">
        <v>19</v>
      </c>
      <c r="B22" s="15">
        <v>-11312737.949999999</v>
      </c>
      <c r="C22" s="15">
        <v>-6729660.8300000001</v>
      </c>
      <c r="D22" s="15">
        <v>-21792838.93</v>
      </c>
      <c r="E22" s="15">
        <v>-24829431.379999999</v>
      </c>
    </row>
    <row r="23" spans="1:5">
      <c r="A23" s="6" t="s">
        <v>20</v>
      </c>
      <c r="B23" s="15">
        <v>-685119.02</v>
      </c>
      <c r="C23" s="15">
        <v>-317274.34000000003</v>
      </c>
      <c r="D23" s="15">
        <v>-1291156.24</v>
      </c>
      <c r="E23" s="15">
        <v>-980896.7</v>
      </c>
    </row>
    <row r="24" spans="1:5">
      <c r="A24" s="6" t="s">
        <v>22</v>
      </c>
      <c r="B24" s="15">
        <v>-337106.51</v>
      </c>
      <c r="C24" s="15">
        <v>-92816.47</v>
      </c>
      <c r="D24" s="15">
        <v>211887.81000000008</v>
      </c>
      <c r="E24" s="15">
        <v>226816.07000000007</v>
      </c>
    </row>
    <row r="25" spans="1:5">
      <c r="A25" s="12" t="s">
        <v>23</v>
      </c>
      <c r="B25" s="14">
        <v>-15934985.269999998</v>
      </c>
      <c r="C25" s="14">
        <v>-7722235.4699999988</v>
      </c>
      <c r="D25" s="14">
        <v>-27477096.330000002</v>
      </c>
      <c r="E25" s="14">
        <v>-19296984.240000002</v>
      </c>
    </row>
    <row r="26" spans="1:5">
      <c r="A26" s="17" t="s">
        <v>24</v>
      </c>
      <c r="B26" s="18">
        <v>17523320.289999992</v>
      </c>
      <c r="C26" s="18">
        <v>7941780.52999999</v>
      </c>
      <c r="D26" s="18">
        <v>34356548.710000008</v>
      </c>
      <c r="E26" s="18">
        <v>21459753.88000001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-725415.11</v>
      </c>
      <c r="C28" s="15">
        <v>-319468.19</v>
      </c>
      <c r="D28" s="15">
        <v>-1209027.19</v>
      </c>
      <c r="E28" s="15">
        <v>-848046.60999999987</v>
      </c>
    </row>
    <row r="29" spans="1:5">
      <c r="A29" s="6" t="s">
        <v>26</v>
      </c>
      <c r="B29" s="15">
        <v>-21423034.169999998</v>
      </c>
      <c r="C29" s="15">
        <v>-10543093.92</v>
      </c>
      <c r="D29" s="15">
        <v>-39227159.350000001</v>
      </c>
      <c r="E29" s="15">
        <v>-29208745.75</v>
      </c>
    </row>
    <row r="30" spans="1:5">
      <c r="A30" s="6" t="s">
        <v>27</v>
      </c>
      <c r="B30" s="15">
        <v>7916383.6299999999</v>
      </c>
      <c r="C30" s="15">
        <v>3313039.28</v>
      </c>
      <c r="D30" s="15">
        <v>15277882.749999998</v>
      </c>
      <c r="E30" s="15">
        <v>10469252.649999999</v>
      </c>
    </row>
    <row r="31" spans="1:5">
      <c r="A31" s="6" t="s">
        <v>28</v>
      </c>
      <c r="B31" s="15">
        <v>1234348.92</v>
      </c>
      <c r="C31" s="15">
        <v>479492.3</v>
      </c>
      <c r="D31" s="15">
        <v>1863632.5799999996</v>
      </c>
      <c r="E31" s="15">
        <v>1489597.2299999997</v>
      </c>
    </row>
    <row r="32" spans="1:5">
      <c r="A32" s="6" t="s">
        <v>231</v>
      </c>
      <c r="B32" s="15">
        <v>-686740.27000000014</v>
      </c>
      <c r="C32" s="15">
        <v>-337572.02</v>
      </c>
      <c r="D32" s="15">
        <v>-77716.289999999979</v>
      </c>
      <c r="E32" s="15">
        <v>-83242.049999999959</v>
      </c>
    </row>
    <row r="33" spans="1:5">
      <c r="A33" s="17" t="s">
        <v>32</v>
      </c>
      <c r="B33" s="18">
        <v>3838863.2899999898</v>
      </c>
      <c r="C33" s="18">
        <v>534177.97999998927</v>
      </c>
      <c r="D33" s="18">
        <v>10984161.210000008</v>
      </c>
      <c r="E33" s="18">
        <v>3278569.3500000075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-2157743.4899999998</v>
      </c>
      <c r="C35" s="15">
        <v>-649348.29999999993</v>
      </c>
      <c r="D35" s="15">
        <v>-3764450.6799999997</v>
      </c>
      <c r="E35" s="15">
        <v>-2530653.0299999998</v>
      </c>
    </row>
    <row r="36" spans="1:5">
      <c r="A36" s="6" t="s">
        <v>35</v>
      </c>
      <c r="B36" s="15">
        <v>-3029.22</v>
      </c>
      <c r="C36" s="15">
        <v>0</v>
      </c>
      <c r="D36" s="15">
        <v>-95692.74</v>
      </c>
      <c r="E36" s="15">
        <v>-4006.24</v>
      </c>
    </row>
    <row r="37" spans="1:5">
      <c r="A37" s="17" t="s">
        <v>36</v>
      </c>
      <c r="B37" s="18">
        <v>1678090.5799999894</v>
      </c>
      <c r="C37" s="18">
        <v>-115170.32000001105</v>
      </c>
      <c r="D37" s="18">
        <v>7124017.7900000066</v>
      </c>
      <c r="E37" s="18">
        <v>743910.08000000811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236</v>
      </c>
      <c r="C48" s="9" t="s">
        <v>235</v>
      </c>
      <c r="D48" s="9" t="s">
        <v>234</v>
      </c>
      <c r="E48" s="9" t="s">
        <v>233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173797473.21999997</v>
      </c>
      <c r="C50" s="27">
        <v>177920751.05000004</v>
      </c>
      <c r="D50" s="27">
        <v>175801697.21000001</v>
      </c>
      <c r="E50" s="27">
        <v>170033701.92000002</v>
      </c>
    </row>
    <row r="51" spans="1:5">
      <c r="A51" s="6" t="s">
        <v>39</v>
      </c>
      <c r="B51" s="29">
        <v>1328198.01</v>
      </c>
      <c r="C51" s="29">
        <v>1037395.33</v>
      </c>
      <c r="D51" s="29">
        <v>688205.1</v>
      </c>
      <c r="E51" s="29">
        <v>4724785.4000000004</v>
      </c>
    </row>
    <row r="52" spans="1:5">
      <c r="A52" s="6" t="s">
        <v>40</v>
      </c>
      <c r="B52" s="29">
        <v>140681173.25999999</v>
      </c>
      <c r="C52" s="29">
        <v>145576650.50999999</v>
      </c>
      <c r="D52" s="29">
        <v>146212879.78</v>
      </c>
      <c r="E52" s="29">
        <v>140447752.88</v>
      </c>
    </row>
    <row r="53" spans="1:5">
      <c r="A53" s="6" t="s">
        <v>41</v>
      </c>
      <c r="B53" s="29">
        <v>14636080.459999999</v>
      </c>
      <c r="C53" s="29">
        <v>13515254.610000001</v>
      </c>
      <c r="D53" s="29">
        <v>11463978.609999999</v>
      </c>
      <c r="E53" s="29">
        <v>9846047.6099999994</v>
      </c>
    </row>
    <row r="54" spans="1:5">
      <c r="A54" s="6" t="s">
        <v>42</v>
      </c>
      <c r="B54" s="29">
        <v>3611805.64</v>
      </c>
      <c r="C54" s="29">
        <v>3192797.93</v>
      </c>
      <c r="D54" s="29">
        <v>3599195.08</v>
      </c>
      <c r="E54" s="29">
        <v>2684003.52</v>
      </c>
    </row>
    <row r="55" spans="1:5">
      <c r="A55" s="6" t="s">
        <v>43</v>
      </c>
      <c r="B55" s="29">
        <v>3106323.26</v>
      </c>
      <c r="C55" s="29">
        <v>3411214.84</v>
      </c>
      <c r="D55" s="29">
        <v>3111333.78</v>
      </c>
      <c r="E55" s="29">
        <v>3877410.48</v>
      </c>
    </row>
    <row r="56" spans="1:5">
      <c r="A56" s="6" t="s">
        <v>44</v>
      </c>
      <c r="B56" s="29">
        <v>9825977.7300000004</v>
      </c>
      <c r="C56" s="29">
        <v>10640482.16</v>
      </c>
      <c r="D56" s="29">
        <v>10304846.91</v>
      </c>
      <c r="E56" s="29">
        <v>7921088.9699999997</v>
      </c>
    </row>
    <row r="57" spans="1:5">
      <c r="A57" s="6" t="s">
        <v>45</v>
      </c>
      <c r="B57" s="29">
        <v>201055.43</v>
      </c>
      <c r="C57" s="29">
        <v>257521.02</v>
      </c>
      <c r="D57" s="29">
        <v>120316.24</v>
      </c>
      <c r="E57" s="29">
        <v>181118.04</v>
      </c>
    </row>
    <row r="58" spans="1:5">
      <c r="A58" s="6" t="s">
        <v>46</v>
      </c>
      <c r="B58" s="29">
        <v>406859.43</v>
      </c>
      <c r="C58" s="29">
        <v>289434.65000000002</v>
      </c>
      <c r="D58" s="29">
        <v>300941.71000000002</v>
      </c>
      <c r="E58" s="29">
        <v>351495.02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57583649.850000001</v>
      </c>
      <c r="C60" s="27">
        <v>53984359.609999999</v>
      </c>
      <c r="D60" s="27">
        <v>52681537.769999988</v>
      </c>
      <c r="E60" s="27">
        <v>50402765.389999993</v>
      </c>
    </row>
    <row r="61" spans="1:5">
      <c r="A61" s="12" t="s">
        <v>48</v>
      </c>
      <c r="B61" s="28">
        <v>31245684.139999997</v>
      </c>
      <c r="C61" s="28">
        <v>28386467.32</v>
      </c>
      <c r="D61" s="28">
        <v>27632413.779999997</v>
      </c>
      <c r="E61" s="28">
        <v>26693681.040000003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20570076.109999999</v>
      </c>
      <c r="C63" s="29">
        <v>17492077.41</v>
      </c>
      <c r="D63" s="29">
        <v>16526433.310000001</v>
      </c>
      <c r="E63" s="29">
        <v>15382318.84</v>
      </c>
    </row>
    <row r="64" spans="1:5">
      <c r="A64" s="6" t="s">
        <v>50</v>
      </c>
      <c r="B64" s="29">
        <v>119179.98</v>
      </c>
      <c r="C64" s="29">
        <v>129716.52</v>
      </c>
      <c r="D64" s="29">
        <v>140253.06</v>
      </c>
      <c r="E64" s="29">
        <v>150789.6</v>
      </c>
    </row>
    <row r="65" spans="1:5">
      <c r="A65" s="6" t="s">
        <v>51</v>
      </c>
      <c r="B65" s="29">
        <v>1219289.43</v>
      </c>
      <c r="C65" s="29">
        <v>1427534.77</v>
      </c>
      <c r="D65" s="29">
        <v>1628588.79</v>
      </c>
      <c r="E65" s="29">
        <v>1823433.98</v>
      </c>
    </row>
    <row r="66" spans="1:5">
      <c r="A66" s="12" t="s">
        <v>52</v>
      </c>
      <c r="B66" s="28">
        <v>10067825.84</v>
      </c>
      <c r="C66" s="28">
        <v>9771730.5299999993</v>
      </c>
      <c r="D66" s="28">
        <v>9770666.2100000009</v>
      </c>
      <c r="E66" s="28">
        <v>9762801.0199999996</v>
      </c>
    </row>
    <row r="67" spans="1:5">
      <c r="A67" s="12" t="s">
        <v>53</v>
      </c>
      <c r="B67" s="28">
        <v>14725611.600000001</v>
      </c>
      <c r="C67" s="28">
        <v>14537690.620000001</v>
      </c>
      <c r="D67" s="28">
        <v>14222822.619999999</v>
      </c>
      <c r="E67" s="28">
        <v>13086796.349999998</v>
      </c>
    </row>
    <row r="68" spans="1:5">
      <c r="A68" s="12" t="s">
        <v>54</v>
      </c>
      <c r="B68" s="28">
        <v>1544528.27</v>
      </c>
      <c r="C68" s="28">
        <v>1288471.1399999999</v>
      </c>
      <c r="D68" s="28">
        <v>1055635.1599999999</v>
      </c>
      <c r="E68" s="28">
        <v>859486.98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231381123.06999996</v>
      </c>
      <c r="C70" s="30">
        <v>231905110.66000003</v>
      </c>
      <c r="D70" s="30">
        <v>228483234.97999999</v>
      </c>
      <c r="E70" s="30">
        <v>220436467.31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236</v>
      </c>
      <c r="C79" s="9" t="s">
        <v>235</v>
      </c>
      <c r="D79" s="9" t="s">
        <v>234</v>
      </c>
      <c r="E79" s="9" t="s">
        <v>233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86662644.299999997</v>
      </c>
      <c r="C81" s="27">
        <v>89288040.689999998</v>
      </c>
      <c r="D81" s="27">
        <v>81956892.189999998</v>
      </c>
      <c r="E81" s="27">
        <v>79196067.149999991</v>
      </c>
    </row>
    <row r="82" spans="1:5">
      <c r="A82" s="6" t="s">
        <v>58</v>
      </c>
      <c r="B82" s="29">
        <v>57256489.950000003</v>
      </c>
      <c r="C82" s="29">
        <v>57394846.469999999</v>
      </c>
      <c r="D82" s="29">
        <v>51655910.5</v>
      </c>
      <c r="E82" s="29">
        <v>51455105.75</v>
      </c>
    </row>
    <row r="83" spans="1:5">
      <c r="A83" s="6" t="s">
        <v>59</v>
      </c>
      <c r="B83" s="29">
        <v>1109487.45</v>
      </c>
      <c r="C83" s="29">
        <v>1476455.3599999999</v>
      </c>
      <c r="D83" s="29">
        <v>1306862.72</v>
      </c>
      <c r="E83" s="29">
        <v>1122633.24</v>
      </c>
    </row>
    <row r="84" spans="1:5">
      <c r="A84" s="6" t="s">
        <v>60</v>
      </c>
      <c r="B84" s="29">
        <v>2414976.19</v>
      </c>
      <c r="C84" s="29">
        <v>2248616.87</v>
      </c>
      <c r="D84" s="29">
        <v>2990482.83</v>
      </c>
      <c r="E84" s="29">
        <v>2250221.35</v>
      </c>
    </row>
    <row r="85" spans="1:5">
      <c r="A85" s="6" t="s">
        <v>61</v>
      </c>
      <c r="B85" s="29">
        <v>17441.689999999999</v>
      </c>
      <c r="C85" s="29">
        <v>5375.27</v>
      </c>
      <c r="D85" s="29">
        <v>8600</v>
      </c>
      <c r="E85" s="29">
        <v>50707.12</v>
      </c>
    </row>
    <row r="86" spans="1:5">
      <c r="A86" s="6" t="s">
        <v>62</v>
      </c>
      <c r="B86" s="29">
        <v>6905685.2300000004</v>
      </c>
      <c r="C86" s="29">
        <v>8250250.2699999996</v>
      </c>
      <c r="D86" s="29">
        <v>6849457.1699999999</v>
      </c>
      <c r="E86" s="29">
        <v>6694718.3799999999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17432632.219999999</v>
      </c>
      <c r="C88" s="29">
        <v>18707496.940000001</v>
      </c>
      <c r="D88" s="29">
        <v>17943529.75</v>
      </c>
      <c r="E88" s="29">
        <v>16443240.24</v>
      </c>
    </row>
    <row r="89" spans="1:5">
      <c r="A89" s="6" t="s">
        <v>65</v>
      </c>
      <c r="B89" s="29">
        <v>1525931.57</v>
      </c>
      <c r="C89" s="29">
        <v>1204999.51</v>
      </c>
      <c r="D89" s="29">
        <v>1202049.22</v>
      </c>
      <c r="E89" s="29">
        <v>1179441.07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52799375.920000002</v>
      </c>
      <c r="C91" s="27">
        <v>52371911.190000005</v>
      </c>
      <c r="D91" s="27">
        <v>50878875.400000006</v>
      </c>
      <c r="E91" s="27">
        <v>51938989.090000004</v>
      </c>
    </row>
    <row r="92" spans="1:5" ht="15" customHeight="1">
      <c r="A92" s="6" t="s">
        <v>58</v>
      </c>
      <c r="B92" s="29">
        <v>3748788.88</v>
      </c>
      <c r="C92" s="29">
        <v>3687465.95</v>
      </c>
      <c r="D92" s="29">
        <v>3620746.85</v>
      </c>
      <c r="E92" s="29">
        <v>3557361.6</v>
      </c>
    </row>
    <row r="93" spans="1:5" ht="15" customHeight="1">
      <c r="A93" s="6" t="s">
        <v>61</v>
      </c>
      <c r="B93" s="29">
        <v>45263511.32</v>
      </c>
      <c r="C93" s="29">
        <v>44409014.75</v>
      </c>
      <c r="D93" s="29">
        <v>42659470.649999999</v>
      </c>
      <c r="E93" s="29">
        <v>43374128.68</v>
      </c>
    </row>
    <row r="94" spans="1:5">
      <c r="A94" s="6" t="s">
        <v>62</v>
      </c>
      <c r="B94" s="29">
        <v>304822.34999999998</v>
      </c>
      <c r="C94" s="29">
        <v>525933.86</v>
      </c>
      <c r="D94" s="29">
        <v>740267.63</v>
      </c>
      <c r="E94" s="29">
        <v>948185.65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3482253.37</v>
      </c>
      <c r="C96" s="29">
        <v>3749496.63</v>
      </c>
      <c r="D96" s="29">
        <v>3858390.27</v>
      </c>
      <c r="E96" s="29">
        <v>4059313.16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91919102.849999994</v>
      </c>
      <c r="C98" s="27">
        <v>90245158.780000001</v>
      </c>
      <c r="D98" s="27">
        <v>95647467.390000001</v>
      </c>
      <c r="E98" s="27">
        <v>89301411.070000008</v>
      </c>
    </row>
    <row r="99" spans="1:5">
      <c r="A99" s="6" t="s">
        <v>70</v>
      </c>
      <c r="B99" s="29">
        <v>25520718.170000002</v>
      </c>
      <c r="C99" s="29">
        <v>25413639.75</v>
      </c>
      <c r="D99" s="29">
        <v>25202451.989999998</v>
      </c>
      <c r="E99" s="29">
        <v>25016636.699999999</v>
      </c>
    </row>
    <row r="100" spans="1:5">
      <c r="A100" s="6" t="s">
        <v>71</v>
      </c>
      <c r="B100" s="29">
        <v>65169883.649999999</v>
      </c>
      <c r="C100" s="29">
        <v>65169858.659999996</v>
      </c>
      <c r="D100" s="29">
        <v>64181500.030000001</v>
      </c>
      <c r="E100" s="29">
        <v>64181500.030000001</v>
      </c>
    </row>
    <row r="101" spans="1:5">
      <c r="A101" s="6" t="s">
        <v>72</v>
      </c>
      <c r="B101" s="29">
        <v>1228501.03</v>
      </c>
      <c r="C101" s="29">
        <v>-338339.63</v>
      </c>
      <c r="D101" s="29">
        <v>6263515.3700000001</v>
      </c>
      <c r="E101" s="29">
        <v>103274.34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231381123.06999999</v>
      </c>
      <c r="C103" s="30">
        <v>231905110.66</v>
      </c>
      <c r="D103" s="30">
        <v>228483234.98000002</v>
      </c>
      <c r="E103" s="30">
        <v>220436467.31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45C-AEFC-4BF5-ABFA-A632E84E5E12}">
  <dimension ref="A1:E46"/>
  <sheetViews>
    <sheetView zoomScale="85" zoomScaleNormal="85" workbookViewId="0">
      <pane xSplit="1" ySplit="7" topLeftCell="B8" activePane="bottomRight" state="frozen"/>
      <selection activeCell="M20" sqref="M20"/>
      <selection pane="topRight" activeCell="M20" sqref="M20"/>
      <selection pane="bottomLeft" activeCell="M20" sqref="M20"/>
      <selection pane="bottomRight" activeCell="M20" sqref="M20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235</v>
      </c>
      <c r="C7" s="9" t="s">
        <v>234</v>
      </c>
      <c r="D7" s="9" t="s">
        <v>233</v>
      </c>
      <c r="E7" s="9" t="s">
        <v>232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0.85077591287020327</v>
      </c>
      <c r="C9" s="36">
        <v>0.85302663008546264</v>
      </c>
      <c r="D9" s="36">
        <v>0.86100424312976598</v>
      </c>
      <c r="E9" s="36">
        <v>0.84679783098224881</v>
      </c>
    </row>
    <row r="10" spans="1:5">
      <c r="A10" s="35" t="s">
        <v>77</v>
      </c>
      <c r="B10" s="36">
        <v>9.6855316515252476E-2</v>
      </c>
      <c r="C10" s="36">
        <v>9.6242189936365519E-2</v>
      </c>
      <c r="D10" s="36">
        <v>9.6626935856180388E-2</v>
      </c>
      <c r="E10" s="36">
        <v>9.7383935944139466E-2</v>
      </c>
    </row>
    <row r="11" spans="1:5">
      <c r="A11" s="37" t="s">
        <v>78</v>
      </c>
      <c r="B11" s="38">
        <v>2.9348304106736837E-3</v>
      </c>
      <c r="C11" s="38">
        <v>2.9662974935300858E-3</v>
      </c>
      <c r="D11" s="38">
        <v>2.8054660781701391E-3</v>
      </c>
      <c r="E11" s="38">
        <v>3.0138656658327632E-3</v>
      </c>
    </row>
    <row r="12" spans="1:5">
      <c r="A12" s="39" t="s">
        <v>79</v>
      </c>
      <c r="B12" s="38">
        <v>1.9556511204456947E-2</v>
      </c>
      <c r="C12" s="38">
        <v>3.9153163245283562E-2</v>
      </c>
      <c r="D12" s="38">
        <v>2.5239780599532174E-2</v>
      </c>
      <c r="E12" s="38">
        <v>2.8849049002501521E-2</v>
      </c>
    </row>
    <row r="13" spans="1:5">
      <c r="A13" s="39" t="s">
        <v>80</v>
      </c>
      <c r="B13" s="36">
        <v>2.1692801126624868E-2</v>
      </c>
      <c r="C13" s="36">
        <v>4.0856464033822489E-2</v>
      </c>
      <c r="D13" s="36">
        <v>2.6961734825237501E-2</v>
      </c>
      <c r="E13" s="36">
        <v>3.0608235655691329E-2</v>
      </c>
    </row>
    <row r="14" spans="1:5">
      <c r="A14" s="39" t="s">
        <v>195</v>
      </c>
      <c r="B14" s="36">
        <v>3.0435607472219517E-2</v>
      </c>
      <c r="C14" s="36">
        <v>3.748364443960233E-2</v>
      </c>
      <c r="D14" s="36">
        <v>3.4633866614203944E-2</v>
      </c>
      <c r="E14" s="36">
        <v>3.1547804332219175E-2</v>
      </c>
    </row>
    <row r="15" spans="1:5">
      <c r="A15" s="39" t="s">
        <v>196</v>
      </c>
      <c r="B15" s="36">
        <v>0.13392877480064791</v>
      </c>
      <c r="C15" s="36">
        <v>-7.9204831976381507E-2</v>
      </c>
      <c r="D15" s="36">
        <v>-7.2717592360610372E-2</v>
      </c>
      <c r="E15" s="36">
        <v>-6.8589012986767117E-2</v>
      </c>
    </row>
    <row r="16" spans="1:5">
      <c r="A16" s="39" t="s">
        <v>223</v>
      </c>
      <c r="B16" s="54">
        <v>11.174346407910951</v>
      </c>
      <c r="C16" s="54">
        <v>10.125500623374059</v>
      </c>
      <c r="D16" s="54">
        <v>8.7944967965308614</v>
      </c>
      <c r="E16" s="54">
        <v>9.6219941372994242</v>
      </c>
    </row>
    <row r="17" spans="1:5">
      <c r="A17" s="39" t="s">
        <v>224</v>
      </c>
      <c r="B17" s="54">
        <v>32.361755915318462</v>
      </c>
      <c r="C17" s="54">
        <v>29.472681825498974</v>
      </c>
      <c r="D17" s="54">
        <v>29.573380807216655</v>
      </c>
      <c r="E17" s="54">
        <v>32.477112682769118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2022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1.7478478804385501E-2</v>
      </c>
      <c r="C21" s="40"/>
      <c r="D21" s="36"/>
      <c r="E21" s="40"/>
    </row>
    <row r="22" spans="1:5">
      <c r="A22" s="39" t="s">
        <v>83</v>
      </c>
      <c r="B22" s="38">
        <v>7.4482032660122766E-2</v>
      </c>
      <c r="C22" s="38"/>
      <c r="D22" s="38"/>
      <c r="E22" s="38"/>
    </row>
    <row r="23" spans="1:5">
      <c r="A23" s="35" t="s">
        <v>84</v>
      </c>
      <c r="B23" s="36">
        <v>3.117960838843865E-2</v>
      </c>
      <c r="C23" s="36"/>
      <c r="D23" s="36"/>
      <c r="E23" s="36"/>
    </row>
    <row r="24" spans="1:5">
      <c r="A24" s="35" t="s">
        <v>85</v>
      </c>
      <c r="B24" s="36">
        <v>0.91783144979573039</v>
      </c>
      <c r="C24" s="36"/>
      <c r="D24" s="36"/>
      <c r="E24" s="36"/>
    </row>
    <row r="25" spans="1:5">
      <c r="A25" s="39" t="s">
        <v>86</v>
      </c>
      <c r="B25" s="41">
        <v>2.145050800638467</v>
      </c>
      <c r="C25" s="41"/>
      <c r="D25" s="41"/>
      <c r="E25" s="41"/>
    </row>
    <row r="26" spans="1:5">
      <c r="A26" s="39" t="s">
        <v>87</v>
      </c>
      <c r="B26" s="38">
        <v>1.3888059058413507</v>
      </c>
      <c r="C26" s="38"/>
      <c r="D26" s="38"/>
      <c r="E26" s="38"/>
    </row>
    <row r="27" spans="1:5">
      <c r="A27" s="39" t="s">
        <v>88</v>
      </c>
      <c r="B27" s="36">
        <v>0.35869980656206124</v>
      </c>
      <c r="C27" s="36"/>
      <c r="D27" s="36"/>
      <c r="E27" s="36"/>
    </row>
    <row r="28" spans="1:5">
      <c r="A28" s="39" t="s">
        <v>89</v>
      </c>
      <c r="B28" s="38">
        <v>0.58138080722477348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F13-F142-4A90-A2BA-9C2A7F92CF05}">
  <sheetPr>
    <pageSetUpPr fitToPage="1"/>
  </sheetPr>
  <dimension ref="A1:E108"/>
  <sheetViews>
    <sheetView showGridLines="0" zoomScale="85" zoomScaleNormal="85" workbookViewId="0">
      <selection activeCell="M20" sqref="M20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235</v>
      </c>
      <c r="C6" s="9" t="s">
        <v>234</v>
      </c>
      <c r="D6" s="9" t="s">
        <v>233</v>
      </c>
      <c r="E6" s="9" t="s">
        <v>232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108854054.67999999</v>
      </c>
      <c r="C8" s="43">
        <v>407587975.45999992</v>
      </c>
      <c r="D8" s="43">
        <v>302283679.91999996</v>
      </c>
      <c r="E8" s="43">
        <v>198645276.98999998</v>
      </c>
    </row>
    <row r="9" spans="1:5">
      <c r="A9" s="12" t="s">
        <v>7</v>
      </c>
      <c r="B9" s="13">
        <v>110344453.61999999</v>
      </c>
      <c r="C9" s="13">
        <v>412879338.29000002</v>
      </c>
      <c r="D9" s="13">
        <v>305971903.51999998</v>
      </c>
      <c r="E9" s="13">
        <v>201254309.41</v>
      </c>
    </row>
    <row r="10" spans="1:5">
      <c r="A10" s="6" t="s">
        <v>8</v>
      </c>
      <c r="B10" s="52">
        <v>110321511.21000001</v>
      </c>
      <c r="C10" s="52">
        <v>412572958</v>
      </c>
      <c r="D10" s="52">
        <v>305712482.85999995</v>
      </c>
      <c r="E10" s="52">
        <v>201053408.25999999</v>
      </c>
    </row>
    <row r="11" spans="1:5">
      <c r="A11" s="6" t="s">
        <v>9</v>
      </c>
      <c r="B11" s="52">
        <v>22942.41</v>
      </c>
      <c r="C11" s="52">
        <v>306380.28999999998</v>
      </c>
      <c r="D11" s="52">
        <v>259420.66</v>
      </c>
      <c r="E11" s="52">
        <v>200901.15</v>
      </c>
    </row>
    <row r="12" spans="1:5">
      <c r="A12" s="12" t="s">
        <v>10</v>
      </c>
      <c r="B12" s="13">
        <v>-1490398.94</v>
      </c>
      <c r="C12" s="13">
        <v>-5291362.83</v>
      </c>
      <c r="D12" s="13">
        <v>-3688223.6</v>
      </c>
      <c r="E12" s="13">
        <v>-2609032.42</v>
      </c>
    </row>
    <row r="13" spans="1:5" ht="17.25">
      <c r="A13" s="12" t="s">
        <v>11</v>
      </c>
      <c r="B13" s="43">
        <v>-92610407.74000001</v>
      </c>
      <c r="C13" s="43">
        <v>-347683397.16999996</v>
      </c>
      <c r="D13" s="43">
        <v>-260267531.03999999</v>
      </c>
      <c r="E13" s="43">
        <v>-168212389.69</v>
      </c>
    </row>
    <row r="14" spans="1:5">
      <c r="A14" s="6" t="s">
        <v>12</v>
      </c>
      <c r="B14" s="15">
        <v>-91684583.530000001</v>
      </c>
      <c r="C14" s="15">
        <v>-345597771.25</v>
      </c>
      <c r="D14" s="15">
        <v>-258470126.43999997</v>
      </c>
      <c r="E14" s="15">
        <v>-167258211.19999999</v>
      </c>
    </row>
    <row r="15" spans="1:5">
      <c r="A15" s="6" t="s">
        <v>13</v>
      </c>
      <c r="B15" s="15">
        <v>-925824.21</v>
      </c>
      <c r="C15" s="15">
        <v>-2085625.9200000004</v>
      </c>
      <c r="D15" s="15">
        <v>-1797404.6000000003</v>
      </c>
      <c r="E15" s="15">
        <v>-954178.49000000011</v>
      </c>
    </row>
    <row r="16" spans="1:5">
      <c r="A16" s="17" t="s">
        <v>14</v>
      </c>
      <c r="B16" s="18">
        <v>16243646.93999999</v>
      </c>
      <c r="C16" s="18">
        <v>59904578.290000014</v>
      </c>
      <c r="D16" s="18">
        <v>42016148.88000001</v>
      </c>
      <c r="E16" s="18">
        <v>30432887.299999997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6558.72</v>
      </c>
      <c r="C18" s="14">
        <v>70984.419999999925</v>
      </c>
      <c r="D18" s="14">
        <v>7094099.6400000006</v>
      </c>
      <c r="E18" s="14">
        <v>4680107.2700000005</v>
      </c>
    </row>
    <row r="19" spans="1:5">
      <c r="A19" s="12" t="s">
        <v>16</v>
      </c>
      <c r="B19" s="14">
        <v>6904915.96</v>
      </c>
      <c r="C19" s="14">
        <v>26076472.390000001</v>
      </c>
      <c r="D19" s="14">
        <v>18521409.41</v>
      </c>
      <c r="E19" s="14">
        <v>11630485.450000001</v>
      </c>
    </row>
    <row r="20" spans="1:5">
      <c r="A20" s="12" t="s">
        <v>17</v>
      </c>
      <c r="B20" s="14">
        <v>-351353.98</v>
      </c>
      <c r="C20" s="14">
        <v>-1346282.7</v>
      </c>
      <c r="D20" s="14">
        <v>-1291407.8</v>
      </c>
      <c r="E20" s="14">
        <v>-813880.71</v>
      </c>
    </row>
    <row r="21" spans="1:5">
      <c r="A21" s="12" t="s">
        <v>18</v>
      </c>
      <c r="B21" s="14">
        <v>-7139751.6400000006</v>
      </c>
      <c r="C21" s="14">
        <v>-22872107.360000007</v>
      </c>
      <c r="D21" s="14">
        <v>-25583512.010000002</v>
      </c>
      <c r="E21" s="14">
        <v>-18274136.830000002</v>
      </c>
    </row>
    <row r="22" spans="1:5">
      <c r="A22" s="6" t="s">
        <v>19</v>
      </c>
      <c r="B22" s="15">
        <v>-6729660.8300000001</v>
      </c>
      <c r="C22" s="15">
        <v>-21792838.93</v>
      </c>
      <c r="D22" s="15">
        <v>-24829431.379999999</v>
      </c>
      <c r="E22" s="15">
        <v>-17595880.050000001</v>
      </c>
    </row>
    <row r="23" spans="1:5">
      <c r="A23" s="6" t="s">
        <v>20</v>
      </c>
      <c r="B23" s="15">
        <v>-317274.34000000003</v>
      </c>
      <c r="C23" s="15">
        <v>-1291156.24</v>
      </c>
      <c r="D23" s="15">
        <v>-980896.7</v>
      </c>
      <c r="E23" s="15">
        <v>-647588.14999999991</v>
      </c>
    </row>
    <row r="24" spans="1:5">
      <c r="A24" s="6" t="s">
        <v>22</v>
      </c>
      <c r="B24" s="15">
        <v>-92816.47</v>
      </c>
      <c r="C24" s="15">
        <v>211887.81000000008</v>
      </c>
      <c r="D24" s="15">
        <v>226816.07000000007</v>
      </c>
      <c r="E24" s="15">
        <v>-30668.629999999997</v>
      </c>
    </row>
    <row r="25" spans="1:5">
      <c r="A25" s="12" t="s">
        <v>23</v>
      </c>
      <c r="B25" s="14">
        <v>-7722235.4699999988</v>
      </c>
      <c r="C25" s="14">
        <v>-27477096.330000002</v>
      </c>
      <c r="D25" s="14">
        <v>-19296984.240000002</v>
      </c>
      <c r="E25" s="14">
        <v>-12201063.660000002</v>
      </c>
    </row>
    <row r="26" spans="1:5">
      <c r="A26" s="17" t="s">
        <v>24</v>
      </c>
      <c r="B26" s="18">
        <v>7941780.52999999</v>
      </c>
      <c r="C26" s="18">
        <v>34356548.710000008</v>
      </c>
      <c r="D26" s="18">
        <v>21459753.88000001</v>
      </c>
      <c r="E26" s="18">
        <v>15454398.82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-319468.19</v>
      </c>
      <c r="C28" s="15">
        <v>-1209027.19</v>
      </c>
      <c r="D28" s="15">
        <v>-848046.60999999987</v>
      </c>
      <c r="E28" s="15">
        <v>-598690.17999999993</v>
      </c>
    </row>
    <row r="29" spans="1:5">
      <c r="A29" s="6" t="s">
        <v>26</v>
      </c>
      <c r="B29" s="15">
        <v>-10543093.92</v>
      </c>
      <c r="C29" s="15">
        <v>-39227159.350000001</v>
      </c>
      <c r="D29" s="15">
        <v>-29208745.75</v>
      </c>
      <c r="E29" s="15">
        <v>-19344858.93</v>
      </c>
    </row>
    <row r="30" spans="1:5">
      <c r="A30" s="6" t="s">
        <v>27</v>
      </c>
      <c r="B30" s="15">
        <v>3313039.28</v>
      </c>
      <c r="C30" s="15">
        <v>15277882.749999998</v>
      </c>
      <c r="D30" s="15">
        <v>10469252.649999999</v>
      </c>
      <c r="E30" s="15">
        <v>6266822.3299999991</v>
      </c>
    </row>
    <row r="31" spans="1:5">
      <c r="A31" s="6" t="s">
        <v>28</v>
      </c>
      <c r="B31" s="15">
        <v>479492.3</v>
      </c>
      <c r="C31" s="15">
        <v>1863632.5799999996</v>
      </c>
      <c r="D31" s="15">
        <v>1489597.2299999997</v>
      </c>
      <c r="E31" s="15">
        <v>1065894.48</v>
      </c>
    </row>
    <row r="32" spans="1:5">
      <c r="A32" s="6" t="s">
        <v>231</v>
      </c>
      <c r="B32" s="15">
        <v>-337572.02</v>
      </c>
      <c r="C32" s="15">
        <v>-77716.289999999979</v>
      </c>
      <c r="D32" s="15">
        <v>-83242.049999999959</v>
      </c>
      <c r="E32" s="15">
        <v>-93512.839999999967</v>
      </c>
    </row>
    <row r="33" spans="1:5">
      <c r="A33" s="17" t="s">
        <v>32</v>
      </c>
      <c r="B33" s="18">
        <v>534177.97999998927</v>
      </c>
      <c r="C33" s="18">
        <v>10984161.210000008</v>
      </c>
      <c r="D33" s="18">
        <v>3278569.3500000075</v>
      </c>
      <c r="E33" s="18">
        <v>2750053.6799999978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-649348.29999999993</v>
      </c>
      <c r="C35" s="15">
        <v>-3764450.6799999997</v>
      </c>
      <c r="D35" s="15">
        <v>-2530653.0299999998</v>
      </c>
      <c r="E35" s="15">
        <v>-1528584.49</v>
      </c>
    </row>
    <row r="36" spans="1:5">
      <c r="A36" s="6" t="s">
        <v>35</v>
      </c>
      <c r="B36" s="15">
        <v>0</v>
      </c>
      <c r="C36" s="15">
        <v>-95692.74</v>
      </c>
      <c r="D36" s="15">
        <v>-4006.24</v>
      </c>
      <c r="E36" s="15">
        <v>-483.51</v>
      </c>
    </row>
    <row r="37" spans="1:5">
      <c r="A37" s="17" t="s">
        <v>36</v>
      </c>
      <c r="B37" s="18">
        <v>-115170.32000001105</v>
      </c>
      <c r="C37" s="18">
        <v>7124017.7900000066</v>
      </c>
      <c r="D37" s="18">
        <v>743910.08000000811</v>
      </c>
      <c r="E37" s="18">
        <v>1220985.6799999985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235</v>
      </c>
      <c r="C48" s="9" t="s">
        <v>234</v>
      </c>
      <c r="D48" s="9" t="s">
        <v>233</v>
      </c>
      <c r="E48" s="9" t="s">
        <v>232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177920751.05000004</v>
      </c>
      <c r="C50" s="27">
        <v>175801697.21000001</v>
      </c>
      <c r="D50" s="27">
        <v>170033701.92000002</v>
      </c>
      <c r="E50" s="27">
        <v>169536001.76000002</v>
      </c>
    </row>
    <row r="51" spans="1:5">
      <c r="A51" s="6" t="s">
        <v>39</v>
      </c>
      <c r="B51" s="29">
        <v>1037395.33</v>
      </c>
      <c r="C51" s="29">
        <v>688205.1</v>
      </c>
      <c r="D51" s="29">
        <v>4724785.4000000004</v>
      </c>
      <c r="E51" s="29">
        <v>1280382.58</v>
      </c>
    </row>
    <row r="52" spans="1:5">
      <c r="A52" s="6" t="s">
        <v>40</v>
      </c>
      <c r="B52" s="29">
        <v>145576650.50999999</v>
      </c>
      <c r="C52" s="29">
        <v>146212879.78</v>
      </c>
      <c r="D52" s="29">
        <v>140447752.88</v>
      </c>
      <c r="E52" s="29">
        <v>143246666.74000001</v>
      </c>
    </row>
    <row r="53" spans="1:5">
      <c r="A53" s="6" t="s">
        <v>41</v>
      </c>
      <c r="B53" s="29">
        <v>13515254.610000001</v>
      </c>
      <c r="C53" s="29">
        <v>11463978.609999999</v>
      </c>
      <c r="D53" s="29">
        <v>9846047.6099999994</v>
      </c>
      <c r="E53" s="29">
        <v>10618687.17</v>
      </c>
    </row>
    <row r="54" spans="1:5">
      <c r="A54" s="6" t="s">
        <v>42</v>
      </c>
      <c r="B54" s="29">
        <v>3192797.93</v>
      </c>
      <c r="C54" s="29">
        <v>3599195.08</v>
      </c>
      <c r="D54" s="29">
        <v>2684003.52</v>
      </c>
      <c r="E54" s="29">
        <v>2998860.08</v>
      </c>
    </row>
    <row r="55" spans="1:5">
      <c r="A55" s="6" t="s">
        <v>43</v>
      </c>
      <c r="B55" s="29">
        <v>3411214.84</v>
      </c>
      <c r="C55" s="29">
        <v>3111333.78</v>
      </c>
      <c r="D55" s="29">
        <v>3877410.48</v>
      </c>
      <c r="E55" s="29">
        <v>3593521.23</v>
      </c>
    </row>
    <row r="56" spans="1:5">
      <c r="A56" s="6" t="s">
        <v>44</v>
      </c>
      <c r="B56" s="29">
        <v>10640482.16</v>
      </c>
      <c r="C56" s="29">
        <v>10304846.91</v>
      </c>
      <c r="D56" s="29">
        <v>7921088.9699999997</v>
      </c>
      <c r="E56" s="29">
        <v>7316841.0800000001</v>
      </c>
    </row>
    <row r="57" spans="1:5">
      <c r="A57" s="6" t="s">
        <v>45</v>
      </c>
      <c r="B57" s="29">
        <v>257521.02</v>
      </c>
      <c r="C57" s="29">
        <v>120316.24</v>
      </c>
      <c r="D57" s="29">
        <v>181118.04</v>
      </c>
      <c r="E57" s="29">
        <v>159096.99</v>
      </c>
    </row>
    <row r="58" spans="1:5">
      <c r="A58" s="6" t="s">
        <v>46</v>
      </c>
      <c r="B58" s="29">
        <v>289434.65000000002</v>
      </c>
      <c r="C58" s="29">
        <v>300941.71000000002</v>
      </c>
      <c r="D58" s="29">
        <v>351495.02</v>
      </c>
      <c r="E58" s="29">
        <v>321945.89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53984359.609999999</v>
      </c>
      <c r="C60" s="27">
        <v>52681537.769999988</v>
      </c>
      <c r="D60" s="27">
        <v>50402765.389999993</v>
      </c>
      <c r="E60" s="27">
        <v>49714172.700000003</v>
      </c>
    </row>
    <row r="61" spans="1:5">
      <c r="A61" s="12" t="s">
        <v>48</v>
      </c>
      <c r="B61" s="28">
        <v>28386467.32</v>
      </c>
      <c r="C61" s="28">
        <v>27632413.779999997</v>
      </c>
      <c r="D61" s="28">
        <v>26693681.040000003</v>
      </c>
      <c r="E61" s="28">
        <v>26691119.229999997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17492077.41</v>
      </c>
      <c r="C63" s="29">
        <v>16526433.310000001</v>
      </c>
      <c r="D63" s="29">
        <v>15382318.84</v>
      </c>
      <c r="E63" s="29">
        <v>15181973.43</v>
      </c>
    </row>
    <row r="64" spans="1:5">
      <c r="A64" s="6" t="s">
        <v>50</v>
      </c>
      <c r="B64" s="29">
        <v>129716.52</v>
      </c>
      <c r="C64" s="29">
        <v>140253.06</v>
      </c>
      <c r="D64" s="29">
        <v>150789.6</v>
      </c>
      <c r="E64" s="29">
        <v>161326.14000000001</v>
      </c>
    </row>
    <row r="65" spans="1:5">
      <c r="A65" s="6" t="s">
        <v>51</v>
      </c>
      <c r="B65" s="29">
        <v>1427534.77</v>
      </c>
      <c r="C65" s="29">
        <v>1628588.79</v>
      </c>
      <c r="D65" s="29">
        <v>1823433.98</v>
      </c>
      <c r="E65" s="29">
        <v>2010681.04</v>
      </c>
    </row>
    <row r="66" spans="1:5">
      <c r="A66" s="12" t="s">
        <v>52</v>
      </c>
      <c r="B66" s="28">
        <v>9771730.5299999993</v>
      </c>
      <c r="C66" s="28">
        <v>9770666.2100000009</v>
      </c>
      <c r="D66" s="28">
        <v>9762801.0199999996</v>
      </c>
      <c r="E66" s="28">
        <v>9762561.0199999996</v>
      </c>
    </row>
    <row r="67" spans="1:5">
      <c r="A67" s="12" t="s">
        <v>53</v>
      </c>
      <c r="B67" s="28">
        <v>14537690.620000001</v>
      </c>
      <c r="C67" s="28">
        <v>14222822.619999999</v>
      </c>
      <c r="D67" s="28">
        <v>13086796.349999998</v>
      </c>
      <c r="E67" s="28">
        <v>13035098.390000001</v>
      </c>
    </row>
    <row r="68" spans="1:5">
      <c r="A68" s="12" t="s">
        <v>54</v>
      </c>
      <c r="B68" s="28">
        <v>1288471.1399999999</v>
      </c>
      <c r="C68" s="28">
        <v>1055635.1599999999</v>
      </c>
      <c r="D68" s="28">
        <v>859486.98</v>
      </c>
      <c r="E68" s="28">
        <v>225394.06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231905110.66000003</v>
      </c>
      <c r="C70" s="30">
        <v>228483234.97999999</v>
      </c>
      <c r="D70" s="30">
        <v>220436467.31</v>
      </c>
      <c r="E70" s="30">
        <v>219250174.46000004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235</v>
      </c>
      <c r="C79" s="9" t="s">
        <v>234</v>
      </c>
      <c r="D79" s="9" t="s">
        <v>233</v>
      </c>
      <c r="E79" s="9" t="s">
        <v>232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89288040.689999998</v>
      </c>
      <c r="C81" s="27">
        <v>81956892.189999998</v>
      </c>
      <c r="D81" s="27">
        <v>79196067.149999991</v>
      </c>
      <c r="E81" s="27">
        <v>79227838.719999984</v>
      </c>
    </row>
    <row r="82" spans="1:5">
      <c r="A82" s="6" t="s">
        <v>58</v>
      </c>
      <c r="B82" s="29">
        <v>57394846.469999999</v>
      </c>
      <c r="C82" s="29">
        <v>51655910.5</v>
      </c>
      <c r="D82" s="29">
        <v>51455105.75</v>
      </c>
      <c r="E82" s="29">
        <v>52503536.609999999</v>
      </c>
    </row>
    <row r="83" spans="1:5">
      <c r="A83" s="6" t="s">
        <v>59</v>
      </c>
      <c r="B83" s="29">
        <v>1476455.3599999999</v>
      </c>
      <c r="C83" s="29">
        <v>1306862.72</v>
      </c>
      <c r="D83" s="29">
        <v>1122633.24</v>
      </c>
      <c r="E83" s="29">
        <v>1261427.48</v>
      </c>
    </row>
    <row r="84" spans="1:5">
      <c r="A84" s="6" t="s">
        <v>60</v>
      </c>
      <c r="B84" s="29">
        <v>2248616.87</v>
      </c>
      <c r="C84" s="29">
        <v>2990482.83</v>
      </c>
      <c r="D84" s="29">
        <v>2250221.35</v>
      </c>
      <c r="E84" s="29">
        <v>2422517.41</v>
      </c>
    </row>
    <row r="85" spans="1:5">
      <c r="A85" s="6" t="s">
        <v>61</v>
      </c>
      <c r="B85" s="29">
        <v>5375.27</v>
      </c>
      <c r="C85" s="29">
        <v>8600</v>
      </c>
      <c r="D85" s="29">
        <v>50707.12</v>
      </c>
      <c r="E85" s="29">
        <v>67756.44</v>
      </c>
    </row>
    <row r="86" spans="1:5">
      <c r="A86" s="6" t="s">
        <v>62</v>
      </c>
      <c r="B86" s="29">
        <v>8250250.2699999996</v>
      </c>
      <c r="C86" s="29">
        <v>6849457.1699999999</v>
      </c>
      <c r="D86" s="29">
        <v>6694718.3799999999</v>
      </c>
      <c r="E86" s="29">
        <v>6299755.1900000004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18707496.940000001</v>
      </c>
      <c r="C88" s="29">
        <v>17943529.75</v>
      </c>
      <c r="D88" s="29">
        <v>16443240.24</v>
      </c>
      <c r="E88" s="29">
        <v>15484551.32</v>
      </c>
    </row>
    <row r="89" spans="1:5">
      <c r="A89" s="6" t="s">
        <v>65</v>
      </c>
      <c r="B89" s="29">
        <v>1204999.51</v>
      </c>
      <c r="C89" s="29">
        <v>1202049.22</v>
      </c>
      <c r="D89" s="29">
        <v>1179441.07</v>
      </c>
      <c r="E89" s="29">
        <v>1188294.27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52371911.190000005</v>
      </c>
      <c r="C91" s="27">
        <v>50878875.400000006</v>
      </c>
      <c r="D91" s="27">
        <v>51938989.090000004</v>
      </c>
      <c r="E91" s="27">
        <v>50374746.259999998</v>
      </c>
    </row>
    <row r="92" spans="1:5" ht="15" customHeight="1">
      <c r="A92" s="6" t="s">
        <v>58</v>
      </c>
      <c r="B92" s="29">
        <v>3687465.95</v>
      </c>
      <c r="C92" s="29">
        <v>3620746.85</v>
      </c>
      <c r="D92" s="29">
        <v>3557361.6</v>
      </c>
      <c r="E92" s="29">
        <v>4019916</v>
      </c>
    </row>
    <row r="93" spans="1:5" ht="15" customHeight="1">
      <c r="A93" s="6" t="s">
        <v>61</v>
      </c>
      <c r="B93" s="29">
        <v>44409014.75</v>
      </c>
      <c r="C93" s="29">
        <v>42659470.649999999</v>
      </c>
      <c r="D93" s="29">
        <v>43374128.68</v>
      </c>
      <c r="E93" s="29">
        <v>41331907.609999999</v>
      </c>
    </row>
    <row r="94" spans="1:5">
      <c r="A94" s="6" t="s">
        <v>62</v>
      </c>
      <c r="B94" s="29">
        <v>525933.86</v>
      </c>
      <c r="C94" s="29">
        <v>740267.63</v>
      </c>
      <c r="D94" s="29">
        <v>948185.65</v>
      </c>
      <c r="E94" s="29">
        <v>1148960.6000000001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3749496.63</v>
      </c>
      <c r="C96" s="29">
        <v>3858390.27</v>
      </c>
      <c r="D96" s="29">
        <v>4059313.16</v>
      </c>
      <c r="E96" s="29">
        <v>3873962.05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90245158.780000001</v>
      </c>
      <c r="C98" s="27">
        <v>95647467.390000001</v>
      </c>
      <c r="D98" s="27">
        <v>89301411.070000008</v>
      </c>
      <c r="E98" s="27">
        <v>89647589.480000004</v>
      </c>
    </row>
    <row r="99" spans="1:5">
      <c r="A99" s="6" t="s">
        <v>70</v>
      </c>
      <c r="B99" s="29">
        <v>25413639.75</v>
      </c>
      <c r="C99" s="29">
        <v>25202451.989999998</v>
      </c>
      <c r="D99" s="29">
        <v>25016636.699999999</v>
      </c>
      <c r="E99" s="29">
        <v>24669196.149999999</v>
      </c>
    </row>
    <row r="100" spans="1:5">
      <c r="A100" s="6" t="s">
        <v>71</v>
      </c>
      <c r="B100" s="29">
        <v>65169858.659999996</v>
      </c>
      <c r="C100" s="29">
        <v>64181500.030000001</v>
      </c>
      <c r="D100" s="29">
        <v>64181500.030000001</v>
      </c>
      <c r="E100" s="29">
        <v>64181500.030000001</v>
      </c>
    </row>
    <row r="101" spans="1:5">
      <c r="A101" s="6" t="s">
        <v>72</v>
      </c>
      <c r="B101" s="29">
        <v>-338339.63</v>
      </c>
      <c r="C101" s="29">
        <v>6263515.3700000001</v>
      </c>
      <c r="D101" s="29">
        <v>103274.34</v>
      </c>
      <c r="E101" s="29">
        <v>796893.3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231905110.66</v>
      </c>
      <c r="C103" s="30">
        <v>228483234.98000002</v>
      </c>
      <c r="D103" s="30">
        <v>220436467.31</v>
      </c>
      <c r="E103" s="30">
        <v>219250174.45999998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32AD-F2EA-4768-A789-7653E1C1F708}">
  <dimension ref="A1:E46"/>
  <sheetViews>
    <sheetView zoomScale="85" zoomScaleNormal="85" workbookViewId="0">
      <pane xSplit="1" ySplit="7" topLeftCell="B8" activePane="bottomRight" state="frozen"/>
      <selection activeCell="H13" sqref="H13"/>
      <selection pane="topRight" activeCell="H13" sqref="H13"/>
      <selection pane="bottomLeft" activeCell="H13" sqref="H13"/>
      <selection pane="bottomRight" activeCell="F22" sqref="F22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234</v>
      </c>
      <c r="C7" s="9" t="s">
        <v>233</v>
      </c>
      <c r="D7" s="9" t="s">
        <v>232</v>
      </c>
      <c r="E7" s="9" t="s">
        <v>230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0.85302663008546264</v>
      </c>
      <c r="C9" s="36">
        <v>0.86100424312976598</v>
      </c>
      <c r="D9" s="36">
        <v>0.84679783098224881</v>
      </c>
      <c r="E9" s="36">
        <v>0.79888932776280641</v>
      </c>
    </row>
    <row r="10" spans="1:5">
      <c r="A10" s="35" t="s">
        <v>77</v>
      </c>
      <c r="B10" s="36">
        <v>9.6242189936365519E-2</v>
      </c>
      <c r="C10" s="36">
        <v>9.6626935856180388E-2</v>
      </c>
      <c r="D10" s="36">
        <v>9.7383935944139466E-2</v>
      </c>
      <c r="E10" s="36">
        <v>9.9843423337972706E-2</v>
      </c>
    </row>
    <row r="11" spans="1:5">
      <c r="A11" s="37" t="s">
        <v>78</v>
      </c>
      <c r="B11" s="38">
        <v>2.9662974935300858E-3</v>
      </c>
      <c r="C11" s="38">
        <v>2.8054660781701391E-3</v>
      </c>
      <c r="D11" s="38">
        <v>3.0138656658327632E-3</v>
      </c>
      <c r="E11" s="38">
        <v>2.4320155287756592E-3</v>
      </c>
    </row>
    <row r="12" spans="1:5">
      <c r="A12" s="39" t="s">
        <v>79</v>
      </c>
      <c r="B12" s="38">
        <v>3.9153163245283562E-2</v>
      </c>
      <c r="C12" s="38">
        <v>2.5239780599532174E-2</v>
      </c>
      <c r="D12" s="38">
        <v>2.8849049002501521E-2</v>
      </c>
      <c r="E12" s="38">
        <v>2.2295467658461927E-2</v>
      </c>
    </row>
    <row r="13" spans="1:5">
      <c r="A13" s="39" t="s">
        <v>80</v>
      </c>
      <c r="B13" s="36">
        <v>4.0856464033822489E-2</v>
      </c>
      <c r="C13" s="36">
        <v>2.6961734825237501E-2</v>
      </c>
      <c r="D13" s="36">
        <v>3.0608235655691329E-2</v>
      </c>
      <c r="E13" s="36">
        <v>2.4066689690396794E-2</v>
      </c>
    </row>
    <row r="14" spans="1:5">
      <c r="A14" s="39" t="s">
        <v>195</v>
      </c>
      <c r="B14" s="36">
        <v>3.748364443960233E-2</v>
      </c>
      <c r="C14" s="36">
        <v>3.4633866614203944E-2</v>
      </c>
      <c r="D14" s="36">
        <v>3.1547804332219175E-2</v>
      </c>
      <c r="E14" s="36">
        <v>3.0679474464441792E-2</v>
      </c>
    </row>
    <row r="15" spans="1:5">
      <c r="A15" s="39" t="s">
        <v>196</v>
      </c>
      <c r="B15" s="36">
        <v>-7.9204831976381507E-2</v>
      </c>
      <c r="C15" s="36">
        <v>-7.2717592360610372E-2</v>
      </c>
      <c r="D15" s="36">
        <v>-6.8589012986767117E-2</v>
      </c>
      <c r="E15" s="36">
        <v>-3.2414193957873483E-2</v>
      </c>
    </row>
    <row r="16" spans="1:5">
      <c r="A16" s="39" t="s">
        <v>223</v>
      </c>
      <c r="B16" s="54">
        <v>10.125500623374059</v>
      </c>
      <c r="C16" s="54">
        <v>8.7944967965308614</v>
      </c>
      <c r="D16" s="54">
        <v>9.6219941372994242</v>
      </c>
      <c r="E16" s="54">
        <v>10.121118349311688</v>
      </c>
    </row>
    <row r="17" spans="1:5">
      <c r="A17" s="39" t="s">
        <v>224</v>
      </c>
      <c r="B17" s="54">
        <v>29.472681825498974</v>
      </c>
      <c r="C17" s="54">
        <v>29.573380807216655</v>
      </c>
      <c r="D17" s="54">
        <v>32.477112682769118</v>
      </c>
      <c r="E17" s="54">
        <v>34.867128587696911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2022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1.7478478804385501E-2</v>
      </c>
      <c r="C21" s="40"/>
      <c r="D21" s="36"/>
      <c r="E21" s="40"/>
    </row>
    <row r="22" spans="1:5">
      <c r="A22" s="39" t="s">
        <v>83</v>
      </c>
      <c r="B22" s="38">
        <v>7.4482032660122766E-2</v>
      </c>
      <c r="C22" s="38"/>
      <c r="D22" s="38"/>
      <c r="E22" s="38"/>
    </row>
    <row r="23" spans="1:5">
      <c r="A23" s="35" t="s">
        <v>84</v>
      </c>
      <c r="B23" s="36">
        <v>3.117960838843865E-2</v>
      </c>
      <c r="C23" s="36"/>
      <c r="D23" s="36"/>
      <c r="E23" s="36"/>
    </row>
    <row r="24" spans="1:5">
      <c r="A24" s="35" t="s">
        <v>85</v>
      </c>
      <c r="B24" s="36">
        <v>0.91783144979573039</v>
      </c>
      <c r="C24" s="36"/>
      <c r="D24" s="36"/>
      <c r="E24" s="36"/>
    </row>
    <row r="25" spans="1:5">
      <c r="A25" s="39" t="s">
        <v>86</v>
      </c>
      <c r="B25" s="41">
        <v>2.145050800638467</v>
      </c>
      <c r="C25" s="41"/>
      <c r="D25" s="41"/>
      <c r="E25" s="41"/>
    </row>
    <row r="26" spans="1:5">
      <c r="A26" s="39" t="s">
        <v>87</v>
      </c>
      <c r="B26" s="38">
        <v>1.3888059058413507</v>
      </c>
      <c r="C26" s="38"/>
      <c r="D26" s="38"/>
      <c r="E26" s="38"/>
    </row>
    <row r="27" spans="1:5">
      <c r="A27" s="39" t="s">
        <v>88</v>
      </c>
      <c r="B27" s="36">
        <v>0.35869980656206124</v>
      </c>
      <c r="C27" s="36"/>
      <c r="D27" s="36"/>
      <c r="E27" s="36"/>
    </row>
    <row r="28" spans="1:5">
      <c r="A28" s="39" t="s">
        <v>89</v>
      </c>
      <c r="B28" s="38">
        <v>0.58138080722477348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DADA-16D0-45FB-AA6F-2C96D8280689}">
  <sheetPr>
    <pageSetUpPr fitToPage="1"/>
  </sheetPr>
  <dimension ref="A1:L109"/>
  <sheetViews>
    <sheetView showGridLines="0" zoomScale="85" zoomScaleNormal="85" workbookViewId="0">
      <selection activeCell="A6" sqref="A6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  <col min="8" max="11" width="18.140625" bestFit="1" customWidth="1"/>
    <col min="12" max="12" width="13.140625" customWidth="1"/>
  </cols>
  <sheetData>
    <row r="1" spans="1:12" s="2" customFormat="1">
      <c r="A1" s="1"/>
    </row>
    <row r="2" spans="1:12">
      <c r="A2" s="4"/>
      <c r="E2" s="5" t="s">
        <v>0</v>
      </c>
    </row>
    <row r="3" spans="1:12">
      <c r="A3" s="4"/>
      <c r="E3" s="5" t="s">
        <v>1</v>
      </c>
    </row>
    <row r="4" spans="1:12">
      <c r="A4" s="4"/>
      <c r="E4" s="5"/>
    </row>
    <row r="5" spans="1:12">
      <c r="B5" s="7"/>
      <c r="C5" s="7"/>
      <c r="D5" s="7"/>
      <c r="E5" s="7"/>
    </row>
    <row r="6" spans="1:12">
      <c r="A6" s="8" t="s">
        <v>2</v>
      </c>
      <c r="B6" s="58" t="s">
        <v>244</v>
      </c>
      <c r="C6" s="58" t="s">
        <v>243</v>
      </c>
      <c r="D6" s="58" t="s">
        <v>242</v>
      </c>
      <c r="E6" s="58" t="s">
        <v>240</v>
      </c>
    </row>
    <row r="7" spans="1:12" ht="9" customHeight="1">
      <c r="B7" s="64"/>
      <c r="C7" s="64"/>
      <c r="D7" s="64"/>
      <c r="E7" s="64"/>
    </row>
    <row r="8" spans="1:12" ht="17.25">
      <c r="A8" s="12" t="s">
        <v>6</v>
      </c>
      <c r="B8" s="65">
        <v>137415620.87</v>
      </c>
      <c r="C8" s="65">
        <v>513171110.89999998</v>
      </c>
      <c r="D8" s="65">
        <v>379886913.66999996</v>
      </c>
      <c r="E8" s="65">
        <v>249711496.26999998</v>
      </c>
      <c r="H8" s="57"/>
      <c r="I8" s="57"/>
      <c r="J8" s="57"/>
      <c r="K8" s="57"/>
      <c r="L8" s="56"/>
    </row>
    <row r="9" spans="1:12">
      <c r="A9" s="12" t="s">
        <v>7</v>
      </c>
      <c r="B9" s="66">
        <v>140818852.31999999</v>
      </c>
      <c r="C9" s="66">
        <v>523106677.61000001</v>
      </c>
      <c r="D9" s="66">
        <v>386824940.05000001</v>
      </c>
      <c r="E9" s="66">
        <v>254577857.37</v>
      </c>
      <c r="H9" s="57"/>
      <c r="I9" s="57"/>
      <c r="J9" s="57"/>
      <c r="K9" s="57"/>
      <c r="L9" s="56"/>
    </row>
    <row r="10" spans="1:12">
      <c r="A10" s="6" t="s">
        <v>8</v>
      </c>
      <c r="B10" s="67">
        <v>140818852.31999999</v>
      </c>
      <c r="C10" s="67">
        <v>523106677.61000001</v>
      </c>
      <c r="D10" s="67">
        <v>386824940.05000001</v>
      </c>
      <c r="E10" s="67">
        <v>254577857.37</v>
      </c>
      <c r="H10" s="57"/>
      <c r="I10" s="57"/>
      <c r="J10" s="57"/>
      <c r="K10" s="57"/>
      <c r="L10" s="56"/>
    </row>
    <row r="11" spans="1:12">
      <c r="A11" s="6" t="s">
        <v>9</v>
      </c>
      <c r="B11" s="67">
        <v>0</v>
      </c>
      <c r="C11" s="67">
        <v>0</v>
      </c>
      <c r="D11" s="67">
        <v>0</v>
      </c>
      <c r="E11" s="67">
        <v>0</v>
      </c>
      <c r="H11" s="57"/>
      <c r="I11" s="57"/>
      <c r="J11" s="57"/>
      <c r="K11" s="57"/>
      <c r="L11" s="56"/>
    </row>
    <row r="12" spans="1:12">
      <c r="A12" s="12" t="s">
        <v>10</v>
      </c>
      <c r="B12" s="66">
        <v>-3403231.45</v>
      </c>
      <c r="C12" s="66">
        <v>-9935566.7100000009</v>
      </c>
      <c r="D12" s="66">
        <v>-6938026.3800000008</v>
      </c>
      <c r="E12" s="66">
        <v>-4866361.1000000006</v>
      </c>
      <c r="H12" s="57"/>
      <c r="I12" s="57"/>
      <c r="J12" s="57"/>
      <c r="K12" s="57"/>
      <c r="L12" s="56"/>
    </row>
    <row r="13" spans="1:12" ht="17.25">
      <c r="A13" s="12" t="s">
        <v>11</v>
      </c>
      <c r="B13" s="65">
        <v>-106013723.71000001</v>
      </c>
      <c r="C13" s="65">
        <v>-426357538.79999995</v>
      </c>
      <c r="D13" s="65">
        <v>-318989462.39999998</v>
      </c>
      <c r="E13" s="65">
        <v>-204509229.22999999</v>
      </c>
      <c r="H13" s="57"/>
      <c r="I13" s="57"/>
      <c r="J13" s="57"/>
      <c r="K13" s="57"/>
      <c r="L13" s="56"/>
    </row>
    <row r="14" spans="1:12">
      <c r="A14" s="6" t="s">
        <v>12</v>
      </c>
      <c r="B14" s="68">
        <v>-105321086.75</v>
      </c>
      <c r="C14" s="68">
        <v>-428156719.12999994</v>
      </c>
      <c r="D14" s="68">
        <v>-317198352.04999995</v>
      </c>
      <c r="E14" s="68">
        <v>-203523027.83999997</v>
      </c>
      <c r="H14" s="57"/>
      <c r="I14" s="57"/>
      <c r="J14" s="57"/>
      <c r="K14" s="57"/>
      <c r="L14" s="56"/>
    </row>
    <row r="15" spans="1:12">
      <c r="A15" s="6" t="s">
        <v>13</v>
      </c>
      <c r="B15" s="68">
        <v>-692636.96</v>
      </c>
      <c r="C15" s="68">
        <v>1799180.3299999998</v>
      </c>
      <c r="D15" s="68">
        <v>-1791110.3499999999</v>
      </c>
      <c r="E15" s="68">
        <v>-986201.3899999999</v>
      </c>
      <c r="H15" s="57"/>
      <c r="I15" s="57"/>
      <c r="J15" s="57"/>
      <c r="K15" s="57"/>
      <c r="L15" s="56"/>
    </row>
    <row r="16" spans="1:12">
      <c r="A16" s="17" t="s">
        <v>14</v>
      </c>
      <c r="B16" s="69">
        <v>31401897.159999996</v>
      </c>
      <c r="C16" s="69">
        <v>86813572.099999994</v>
      </c>
      <c r="D16" s="69">
        <v>60897451.270000003</v>
      </c>
      <c r="E16" s="69">
        <v>45202267.039999999</v>
      </c>
      <c r="H16" s="57"/>
      <c r="I16" s="57"/>
      <c r="J16" s="57"/>
      <c r="K16" s="57"/>
      <c r="L16" s="56"/>
    </row>
    <row r="17" spans="1:12">
      <c r="A17" s="12"/>
      <c r="B17" s="56"/>
      <c r="C17" s="56"/>
      <c r="D17" s="56"/>
      <c r="E17" s="56"/>
      <c r="H17" s="57"/>
      <c r="I17" s="57"/>
      <c r="J17" s="57"/>
      <c r="K17" s="57"/>
      <c r="L17" s="56"/>
    </row>
    <row r="18" spans="1:12">
      <c r="A18" s="12" t="s">
        <v>15</v>
      </c>
      <c r="B18" s="70">
        <v>22715.559999999998</v>
      </c>
      <c r="C18" s="70">
        <v>115359.58999999998</v>
      </c>
      <c r="D18" s="70">
        <v>108664.57999999999</v>
      </c>
      <c r="E18" s="70">
        <v>57087.85</v>
      </c>
      <c r="H18" s="57"/>
      <c r="I18" s="57"/>
      <c r="J18" s="57"/>
      <c r="K18" s="57"/>
      <c r="L18" s="56"/>
    </row>
    <row r="19" spans="1:12">
      <c r="A19" s="12" t="s">
        <v>16</v>
      </c>
      <c r="B19" s="70">
        <v>16331534.789999999</v>
      </c>
      <c r="C19" s="70">
        <v>57505973.729999997</v>
      </c>
      <c r="D19" s="70">
        <v>41669510.609999999</v>
      </c>
      <c r="E19" s="70">
        <v>27080317.91</v>
      </c>
      <c r="H19" s="57"/>
      <c r="I19" s="57"/>
      <c r="J19" s="57"/>
      <c r="K19" s="57"/>
      <c r="L19" s="56"/>
    </row>
    <row r="20" spans="1:12">
      <c r="A20" s="12" t="s">
        <v>17</v>
      </c>
      <c r="B20" s="70">
        <v>-295307.25</v>
      </c>
      <c r="C20" s="70">
        <v>-700699.94000000006</v>
      </c>
      <c r="D20" s="70">
        <v>-444509.60000000003</v>
      </c>
      <c r="E20" s="70">
        <v>-195210.63999999998</v>
      </c>
      <c r="H20" s="57"/>
      <c r="I20" s="57"/>
      <c r="J20" s="57"/>
      <c r="K20" s="57"/>
      <c r="L20" s="56"/>
    </row>
    <row r="21" spans="1:12">
      <c r="A21" s="12" t="s">
        <v>241</v>
      </c>
      <c r="B21" s="70">
        <v>0</v>
      </c>
      <c r="C21" s="70">
        <v>1084968.25</v>
      </c>
      <c r="D21" s="70">
        <v>1084968.25</v>
      </c>
      <c r="E21" s="70">
        <v>1084968.25</v>
      </c>
      <c r="H21" s="57"/>
      <c r="I21" s="57"/>
      <c r="J21" s="57"/>
      <c r="K21" s="57"/>
      <c r="L21" s="56"/>
    </row>
    <row r="22" spans="1:12">
      <c r="A22" s="12" t="s">
        <v>18</v>
      </c>
      <c r="B22" s="70">
        <v>-12787884.76</v>
      </c>
      <c r="C22" s="70">
        <v>-34596782.82</v>
      </c>
      <c r="D22" s="70">
        <v>-28102265.009999998</v>
      </c>
      <c r="E22" s="70">
        <v>-20745293.16</v>
      </c>
      <c r="H22" s="57"/>
      <c r="I22" s="57"/>
      <c r="J22" s="57"/>
      <c r="K22" s="57"/>
      <c r="L22" s="56"/>
    </row>
    <row r="23" spans="1:12">
      <c r="A23" s="6" t="s">
        <v>19</v>
      </c>
      <c r="B23" s="68">
        <v>-11910982.57</v>
      </c>
      <c r="C23" s="68">
        <v>-33248627.219999999</v>
      </c>
      <c r="D23" s="68">
        <v>-26119913.029999997</v>
      </c>
      <c r="E23" s="68">
        <v>-19474198.019999996</v>
      </c>
      <c r="H23" s="57"/>
      <c r="I23" s="57"/>
      <c r="J23" s="57"/>
      <c r="K23" s="57"/>
      <c r="L23" s="56"/>
    </row>
    <row r="24" spans="1:12">
      <c r="A24" s="6" t="s">
        <v>20</v>
      </c>
      <c r="B24" s="68">
        <v>-387737.92000000004</v>
      </c>
      <c r="C24" s="68">
        <v>-1549284.98</v>
      </c>
      <c r="D24" s="68">
        <v>-1174534.8699999999</v>
      </c>
      <c r="E24" s="68">
        <v>-779267.03</v>
      </c>
      <c r="H24" s="57"/>
      <c r="I24" s="57"/>
      <c r="J24" s="57"/>
      <c r="K24" s="57"/>
      <c r="L24" s="56"/>
    </row>
    <row r="25" spans="1:12">
      <c r="A25" s="6" t="s">
        <v>22</v>
      </c>
      <c r="B25" s="68">
        <v>-489164.26999999996</v>
      </c>
      <c r="C25" s="68">
        <v>201129.38</v>
      </c>
      <c r="D25" s="68">
        <v>-807817.11</v>
      </c>
      <c r="E25" s="68">
        <v>-491828.11</v>
      </c>
      <c r="H25" s="57"/>
      <c r="I25" s="57"/>
      <c r="J25" s="57"/>
      <c r="K25" s="57"/>
      <c r="L25" s="56"/>
    </row>
    <row r="26" spans="1:12">
      <c r="A26" s="12" t="s">
        <v>23</v>
      </c>
      <c r="B26" s="70">
        <v>-16105542.300000001</v>
      </c>
      <c r="C26" s="70">
        <v>-58664964.629999995</v>
      </c>
      <c r="D26" s="70">
        <v>-42576301.729999997</v>
      </c>
      <c r="E26" s="70">
        <v>-27847230.93</v>
      </c>
      <c r="H26" s="57"/>
      <c r="I26" s="57"/>
      <c r="J26" s="57"/>
      <c r="K26" s="57"/>
      <c r="L26" s="56"/>
    </row>
    <row r="27" spans="1:12">
      <c r="A27" s="17" t="s">
        <v>24</v>
      </c>
      <c r="B27" s="69">
        <v>18567413.199999996</v>
      </c>
      <c r="C27" s="69">
        <v>51557426.280000001</v>
      </c>
      <c r="D27" s="69">
        <v>32637518.370000005</v>
      </c>
      <c r="E27" s="69">
        <v>24636906.32</v>
      </c>
      <c r="H27" s="57"/>
      <c r="I27" s="57"/>
      <c r="J27" s="57"/>
      <c r="K27" s="57"/>
      <c r="L27" s="56"/>
    </row>
    <row r="28" spans="1:12">
      <c r="A28" s="12"/>
      <c r="B28" s="56"/>
      <c r="C28" s="56"/>
      <c r="D28" s="56"/>
      <c r="E28" s="56"/>
      <c r="H28" s="57"/>
      <c r="I28" s="57"/>
      <c r="J28" s="57"/>
      <c r="K28" s="57"/>
      <c r="L28" s="56"/>
    </row>
    <row r="29" spans="1:12">
      <c r="A29" s="6" t="s">
        <v>25</v>
      </c>
      <c r="B29" s="68">
        <v>-867327.77</v>
      </c>
      <c r="C29" s="68">
        <v>-1736430.1700000002</v>
      </c>
      <c r="D29" s="68">
        <v>-1146172.02</v>
      </c>
      <c r="E29" s="68">
        <v>-694535.47</v>
      </c>
      <c r="H29" s="57"/>
      <c r="I29" s="57"/>
      <c r="J29" s="57"/>
      <c r="K29" s="57"/>
      <c r="L29" s="56"/>
    </row>
    <row r="30" spans="1:12">
      <c r="A30" s="6" t="s">
        <v>26</v>
      </c>
      <c r="B30" s="68">
        <v>-12178277.76</v>
      </c>
      <c r="C30" s="68">
        <v>-49409018.970000006</v>
      </c>
      <c r="D30" s="68">
        <v>-36022019.600000001</v>
      </c>
      <c r="E30" s="68">
        <v>-23546411.140000001</v>
      </c>
      <c r="H30" s="57"/>
      <c r="I30" s="57"/>
      <c r="J30" s="57"/>
      <c r="K30" s="57"/>
      <c r="L30" s="56"/>
    </row>
    <row r="31" spans="1:12">
      <c r="A31" s="6" t="s">
        <v>27</v>
      </c>
      <c r="B31" s="68">
        <v>544876.14999999991</v>
      </c>
      <c r="C31" s="68">
        <v>22257453.869999997</v>
      </c>
      <c r="D31" s="68">
        <v>12081833.77</v>
      </c>
      <c r="E31" s="68">
        <v>7727881.8500000006</v>
      </c>
      <c r="H31" s="57"/>
      <c r="I31" s="57"/>
      <c r="J31" s="57"/>
      <c r="K31" s="57"/>
      <c r="L31" s="56"/>
    </row>
    <row r="32" spans="1:12">
      <c r="A32" s="6" t="s">
        <v>28</v>
      </c>
      <c r="B32" s="68">
        <v>1444219.3900000001</v>
      </c>
      <c r="C32" s="68">
        <v>7248164.7400000002</v>
      </c>
      <c r="D32" s="68">
        <v>4199945.04</v>
      </c>
      <c r="E32" s="68">
        <v>3357963.37</v>
      </c>
      <c r="H32" s="57"/>
      <c r="I32" s="57"/>
      <c r="J32" s="57"/>
      <c r="K32" s="57"/>
      <c r="L32" s="56"/>
    </row>
    <row r="33" spans="1:12">
      <c r="A33" s="6" t="s">
        <v>231</v>
      </c>
      <c r="B33" s="68">
        <v>0</v>
      </c>
      <c r="C33" s="68">
        <v>0</v>
      </c>
      <c r="D33" s="68">
        <v>0</v>
      </c>
      <c r="E33" s="68">
        <v>0</v>
      </c>
      <c r="H33" s="57"/>
      <c r="I33" s="57"/>
      <c r="J33" s="57"/>
      <c r="K33" s="57"/>
      <c r="L33" s="56"/>
    </row>
    <row r="34" spans="1:12">
      <c r="A34" s="17" t="s">
        <v>32</v>
      </c>
      <c r="B34" s="69">
        <v>7510903.2099999953</v>
      </c>
      <c r="C34" s="69">
        <v>29917595.75</v>
      </c>
      <c r="D34" s="69">
        <v>11751105.560000006</v>
      </c>
      <c r="E34" s="69">
        <v>11481804.93</v>
      </c>
      <c r="H34" s="57"/>
      <c r="I34" s="57"/>
      <c r="J34" s="57"/>
      <c r="K34" s="57"/>
      <c r="L34" s="56"/>
    </row>
    <row r="35" spans="1:12">
      <c r="A35" s="12"/>
      <c r="B35" s="55"/>
      <c r="C35" s="55"/>
      <c r="D35" s="55"/>
      <c r="E35" s="55"/>
      <c r="H35" s="57"/>
      <c r="I35" s="57"/>
      <c r="J35" s="57"/>
      <c r="K35" s="57"/>
      <c r="L35" s="56"/>
    </row>
    <row r="36" spans="1:12">
      <c r="A36" s="6" t="s">
        <v>33</v>
      </c>
      <c r="B36" s="68">
        <v>-2642777.92</v>
      </c>
      <c r="C36" s="68">
        <v>-8755599.9900000002</v>
      </c>
      <c r="D36" s="68">
        <v>-5677752.7400000002</v>
      </c>
      <c r="E36" s="68">
        <v>-3837021.0799999996</v>
      </c>
      <c r="H36" s="57"/>
      <c r="I36" s="57"/>
      <c r="J36" s="57"/>
      <c r="K36" s="57"/>
      <c r="L36" s="56"/>
    </row>
    <row r="37" spans="1:12">
      <c r="A37" s="6" t="s">
        <v>35</v>
      </c>
      <c r="B37" s="68">
        <v>0</v>
      </c>
      <c r="C37" s="68">
        <v>-373653.43000000005</v>
      </c>
      <c r="D37" s="68">
        <v>146020.32999999999</v>
      </c>
      <c r="E37" s="68">
        <v>146020.32999999999</v>
      </c>
      <c r="H37" s="57"/>
      <c r="I37" s="57"/>
      <c r="J37" s="57"/>
      <c r="K37" s="57"/>
      <c r="L37" s="56"/>
    </row>
    <row r="38" spans="1:12">
      <c r="A38" s="17" t="s">
        <v>36</v>
      </c>
      <c r="B38" s="69">
        <v>4868125.2899999963</v>
      </c>
      <c r="C38" s="69">
        <v>20788342.330000006</v>
      </c>
      <c r="D38" s="69">
        <v>6219373.1500000078</v>
      </c>
      <c r="E38" s="69">
        <v>7790804.1800000016</v>
      </c>
      <c r="H38" s="57"/>
      <c r="I38" s="57"/>
      <c r="J38" s="57"/>
      <c r="K38" s="57"/>
      <c r="L38" s="56"/>
    </row>
    <row r="39" spans="1:12">
      <c r="A39" s="12"/>
      <c r="B39" s="13"/>
      <c r="C39" s="13"/>
      <c r="D39" s="13"/>
      <c r="E39" s="13"/>
    </row>
    <row r="40" spans="1:12">
      <c r="B40" s="19"/>
      <c r="C40" s="19"/>
      <c r="D40" s="19"/>
      <c r="E40" s="19"/>
    </row>
    <row r="41" spans="1:12">
      <c r="A41" s="21"/>
      <c r="B41" s="22"/>
      <c r="C41" s="22"/>
      <c r="D41" s="22"/>
      <c r="E41" s="22"/>
    </row>
    <row r="42" spans="1:12">
      <c r="A42" s="21"/>
      <c r="B42" s="23"/>
      <c r="C42" s="23"/>
      <c r="D42" s="23"/>
      <c r="E42" s="23"/>
    </row>
    <row r="43" spans="1:12">
      <c r="A43" s="24"/>
      <c r="B43" s="25"/>
      <c r="C43" s="25"/>
      <c r="D43" s="25"/>
      <c r="E43" s="25"/>
    </row>
    <row r="44" spans="1:12">
      <c r="B44" s="7"/>
      <c r="C44" s="7"/>
      <c r="D44" s="7"/>
      <c r="E44" s="7"/>
    </row>
    <row r="45" spans="1:12">
      <c r="A45" s="4"/>
      <c r="B45" s="25"/>
      <c r="C45" s="25"/>
      <c r="D45" s="25"/>
      <c r="E45" s="5" t="s">
        <v>0</v>
      </c>
    </row>
    <row r="46" spans="1:12">
      <c r="A46" s="4"/>
      <c r="B46" s="25"/>
      <c r="C46" s="25"/>
      <c r="D46" s="25"/>
      <c r="E46" s="5" t="s">
        <v>1</v>
      </c>
    </row>
    <row r="47" spans="1:12">
      <c r="A47" s="4"/>
      <c r="B47" s="25"/>
      <c r="C47" s="25"/>
      <c r="D47" s="25"/>
      <c r="E47" s="5"/>
    </row>
    <row r="48" spans="1:12">
      <c r="B48" s="25"/>
      <c r="C48" s="25"/>
      <c r="D48" s="25"/>
      <c r="E48" s="25"/>
    </row>
    <row r="49" spans="1:12">
      <c r="A49" s="8" t="s">
        <v>37</v>
      </c>
      <c r="B49" s="58" t="s">
        <v>244</v>
      </c>
      <c r="C49" s="58" t="s">
        <v>243</v>
      </c>
      <c r="D49" s="58" t="s">
        <v>242</v>
      </c>
      <c r="E49" s="58" t="s">
        <v>240</v>
      </c>
    </row>
    <row r="50" spans="1:12">
      <c r="A50" s="12"/>
      <c r="B50" s="59"/>
      <c r="C50" s="59"/>
      <c r="D50" s="59"/>
      <c r="E50" s="59"/>
    </row>
    <row r="51" spans="1:12">
      <c r="A51" s="26" t="s">
        <v>38</v>
      </c>
      <c r="B51" s="60">
        <v>174935388.43000004</v>
      </c>
      <c r="C51" s="60">
        <v>169130081.72</v>
      </c>
      <c r="D51" s="60">
        <v>212080175.06999999</v>
      </c>
      <c r="E51" s="60">
        <v>198854107.72</v>
      </c>
      <c r="L51" s="29"/>
    </row>
    <row r="52" spans="1:12">
      <c r="A52" s="6" t="s">
        <v>39</v>
      </c>
      <c r="B52" s="61">
        <v>187106.6</v>
      </c>
      <c r="C52" s="61">
        <v>1427783.17</v>
      </c>
      <c r="D52" s="61">
        <v>61115.3</v>
      </c>
      <c r="E52" s="61">
        <v>70394.649999999994</v>
      </c>
      <c r="L52" s="29"/>
    </row>
    <row r="53" spans="1:12">
      <c r="A53" s="6" t="s">
        <v>40</v>
      </c>
      <c r="B53" s="61">
        <v>124393805.36000001</v>
      </c>
      <c r="C53" s="61">
        <v>112171089</v>
      </c>
      <c r="D53" s="61">
        <v>148527306.34999999</v>
      </c>
      <c r="E53" s="61">
        <v>146400859.97</v>
      </c>
      <c r="L53" s="29"/>
    </row>
    <row r="54" spans="1:12">
      <c r="A54" s="6" t="s">
        <v>41</v>
      </c>
      <c r="B54" s="61">
        <v>12924381.040000001</v>
      </c>
      <c r="C54" s="61">
        <v>13125285.599999998</v>
      </c>
      <c r="D54" s="61">
        <v>15787213.949999999</v>
      </c>
      <c r="E54" s="61">
        <v>14517625.620000001</v>
      </c>
      <c r="L54" s="29"/>
    </row>
    <row r="55" spans="1:12">
      <c r="A55" s="6" t="s">
        <v>42</v>
      </c>
      <c r="B55" s="61">
        <v>8187418.9699999997</v>
      </c>
      <c r="C55" s="61">
        <v>9150584.3900000006</v>
      </c>
      <c r="D55" s="61">
        <v>14690583.050000001</v>
      </c>
      <c r="E55" s="61">
        <v>11452965.779999999</v>
      </c>
      <c r="L55" s="29"/>
    </row>
    <row r="56" spans="1:12">
      <c r="A56" s="6" t="s">
        <v>43</v>
      </c>
      <c r="B56" s="61">
        <v>5239035.83</v>
      </c>
      <c r="C56" s="61">
        <v>4332324.84</v>
      </c>
      <c r="D56" s="61">
        <v>5718090.0999999996</v>
      </c>
      <c r="E56" s="61">
        <v>6782044.5899999999</v>
      </c>
      <c r="L56" s="29"/>
    </row>
    <row r="57" spans="1:12">
      <c r="A57" s="6" t="s">
        <v>44</v>
      </c>
      <c r="B57" s="61">
        <v>23184169.800000001</v>
      </c>
      <c r="C57" s="61">
        <v>28232298.969999999</v>
      </c>
      <c r="D57" s="61">
        <v>26489166.199999999</v>
      </c>
      <c r="E57" s="61">
        <v>19076296.039999999</v>
      </c>
      <c r="L57" s="29"/>
    </row>
    <row r="58" spans="1:12">
      <c r="A58" s="6" t="s">
        <v>45</v>
      </c>
      <c r="B58" s="61">
        <v>389097.5</v>
      </c>
      <c r="C58" s="61">
        <v>243848.09</v>
      </c>
      <c r="D58" s="61">
        <v>342935.78</v>
      </c>
      <c r="E58" s="61">
        <v>186216.01</v>
      </c>
      <c r="L58" s="29"/>
    </row>
    <row r="59" spans="1:12">
      <c r="A59" s="6" t="s">
        <v>46</v>
      </c>
      <c r="B59" s="61">
        <v>430373.33</v>
      </c>
      <c r="C59" s="61">
        <v>446867.66</v>
      </c>
      <c r="D59" s="61">
        <v>463764.34</v>
      </c>
      <c r="E59" s="61">
        <v>367705.06</v>
      </c>
      <c r="L59" s="29"/>
    </row>
    <row r="60" spans="1:12">
      <c r="B60" s="61"/>
      <c r="C60" s="61"/>
      <c r="D60" s="61"/>
      <c r="E60" s="61"/>
      <c r="L60" s="29"/>
    </row>
    <row r="61" spans="1:12">
      <c r="A61" s="26" t="s">
        <v>47</v>
      </c>
      <c r="B61" s="60">
        <v>180434932.69000003</v>
      </c>
      <c r="C61" s="60">
        <v>177068432</v>
      </c>
      <c r="D61" s="60">
        <v>54421548.960000001</v>
      </c>
      <c r="E61" s="60">
        <v>59652245.82</v>
      </c>
      <c r="L61" s="29"/>
    </row>
    <row r="62" spans="1:12">
      <c r="A62" s="12" t="s">
        <v>48</v>
      </c>
      <c r="B62" s="62">
        <v>21513077.68</v>
      </c>
      <c r="C62" s="62">
        <v>20898228.530000001</v>
      </c>
      <c r="D62" s="62">
        <v>20690064.449999999</v>
      </c>
      <c r="E62" s="62">
        <v>29518844.899999999</v>
      </c>
      <c r="L62" s="29"/>
    </row>
    <row r="63" spans="1:12">
      <c r="A63" s="6" t="s">
        <v>203</v>
      </c>
      <c r="B63" s="61">
        <v>0</v>
      </c>
      <c r="C63" s="61">
        <v>0</v>
      </c>
      <c r="D63" s="61">
        <v>0</v>
      </c>
      <c r="E63" s="61">
        <v>9337138.6199999992</v>
      </c>
      <c r="L63" s="29"/>
    </row>
    <row r="64" spans="1:12">
      <c r="A64" s="6" t="s">
        <v>49</v>
      </c>
      <c r="B64" s="61">
        <v>21465134.370000001</v>
      </c>
      <c r="C64" s="61">
        <v>20836486.210000001</v>
      </c>
      <c r="D64" s="61">
        <v>20614523.120000001</v>
      </c>
      <c r="E64" s="61">
        <v>20093551.18</v>
      </c>
      <c r="L64" s="29"/>
    </row>
    <row r="65" spans="1:12">
      <c r="A65" s="6" t="s">
        <v>50</v>
      </c>
      <c r="B65" s="61">
        <v>47943.31</v>
      </c>
      <c r="C65" s="61">
        <v>61742.32</v>
      </c>
      <c r="D65" s="61">
        <v>75541.33</v>
      </c>
      <c r="E65" s="61">
        <v>88155.1</v>
      </c>
      <c r="L65" s="29"/>
    </row>
    <row r="66" spans="1:12">
      <c r="A66" s="6" t="s">
        <v>51</v>
      </c>
      <c r="B66" s="61">
        <v>0</v>
      </c>
      <c r="C66" s="61">
        <v>0</v>
      </c>
      <c r="D66" s="61">
        <v>0</v>
      </c>
      <c r="E66" s="61">
        <v>0</v>
      </c>
      <c r="L66" s="29"/>
    </row>
    <row r="67" spans="1:12">
      <c r="A67" s="12" t="s">
        <v>52</v>
      </c>
      <c r="B67" s="62">
        <v>133749756.80000001</v>
      </c>
      <c r="C67" s="62">
        <v>132122428.83000001</v>
      </c>
      <c r="D67" s="62">
        <v>11694343.66</v>
      </c>
      <c r="E67" s="62">
        <v>11214773.74</v>
      </c>
      <c r="L67" s="29"/>
    </row>
    <row r="68" spans="1:12">
      <c r="A68" s="12" t="s">
        <v>53</v>
      </c>
      <c r="B68" s="62">
        <v>22509544.440000001</v>
      </c>
      <c r="C68" s="62">
        <v>21424857.73</v>
      </c>
      <c r="D68" s="62">
        <v>19431997.100000001</v>
      </c>
      <c r="E68" s="62">
        <v>16410187.479999999</v>
      </c>
      <c r="L68" s="29"/>
    </row>
    <row r="69" spans="1:12">
      <c r="A69" s="12" t="s">
        <v>54</v>
      </c>
      <c r="B69" s="62">
        <v>2662553.77</v>
      </c>
      <c r="C69" s="62">
        <v>2622916.91</v>
      </c>
      <c r="D69" s="62">
        <v>2605143.75</v>
      </c>
      <c r="E69" s="62">
        <v>2508439.7000000002</v>
      </c>
      <c r="L69" s="29"/>
    </row>
    <row r="70" spans="1:12">
      <c r="A70" s="12"/>
      <c r="B70" s="61"/>
      <c r="C70" s="61"/>
      <c r="D70" s="61"/>
      <c r="E70" s="61"/>
      <c r="L70" s="29"/>
    </row>
    <row r="71" spans="1:12">
      <c r="A71" s="17" t="s">
        <v>55</v>
      </c>
      <c r="B71" s="63">
        <v>355370321.12000006</v>
      </c>
      <c r="C71" s="63">
        <v>346198513.72000003</v>
      </c>
      <c r="D71" s="63">
        <v>266501724.03</v>
      </c>
      <c r="E71" s="63">
        <v>258506353.53999999</v>
      </c>
      <c r="L71" s="29"/>
    </row>
    <row r="72" spans="1:12">
      <c r="B72" s="29"/>
      <c r="C72" s="29"/>
      <c r="D72" s="29"/>
      <c r="E72" s="29"/>
    </row>
    <row r="73" spans="1:12">
      <c r="A73" s="21"/>
      <c r="B73" s="31"/>
      <c r="C73" s="31"/>
      <c r="D73" s="31"/>
      <c r="E73" s="31"/>
    </row>
    <row r="74" spans="1:12">
      <c r="A74" s="21"/>
      <c r="B74" s="31"/>
      <c r="C74" s="31"/>
      <c r="D74" s="31"/>
      <c r="E74" s="31"/>
    </row>
    <row r="75" spans="1:12">
      <c r="A75" s="21"/>
      <c r="B75" s="31"/>
      <c r="C75" s="31"/>
      <c r="D75" s="31"/>
      <c r="E75" s="31"/>
    </row>
    <row r="76" spans="1:12">
      <c r="A76" s="4"/>
      <c r="B76" s="25"/>
      <c r="C76" s="25"/>
      <c r="D76" s="25"/>
      <c r="E76" s="5" t="s">
        <v>0</v>
      </c>
    </row>
    <row r="77" spans="1:12">
      <c r="A77" s="4"/>
      <c r="B77" s="25"/>
      <c r="C77" s="25"/>
      <c r="D77" s="25"/>
      <c r="E77" s="5" t="s">
        <v>1</v>
      </c>
    </row>
    <row r="78" spans="1:12">
      <c r="A78" s="4"/>
      <c r="B78" s="25"/>
      <c r="C78" s="25"/>
      <c r="D78" s="25"/>
      <c r="E78" s="5"/>
    </row>
    <row r="79" spans="1:12">
      <c r="B79" s="25"/>
      <c r="C79" s="25"/>
      <c r="D79" s="25"/>
      <c r="E79" s="25"/>
    </row>
    <row r="80" spans="1:12">
      <c r="A80" s="8" t="s">
        <v>56</v>
      </c>
      <c r="B80" s="58" t="s">
        <v>244</v>
      </c>
      <c r="C80" s="9" t="s">
        <v>243</v>
      </c>
      <c r="D80" s="9" t="s">
        <v>242</v>
      </c>
      <c r="E80" s="9" t="s">
        <v>240</v>
      </c>
    </row>
    <row r="81" spans="1:5">
      <c r="A81" s="12"/>
      <c r="B81" s="12"/>
      <c r="C81" s="12"/>
      <c r="D81" s="12"/>
      <c r="E81" s="12"/>
    </row>
    <row r="82" spans="1:5">
      <c r="A82" s="26" t="s">
        <v>57</v>
      </c>
      <c r="B82" s="27">
        <v>97902129.290000007</v>
      </c>
      <c r="C82" s="27">
        <v>93051801.12000002</v>
      </c>
      <c r="D82" s="27">
        <v>98056001.959999993</v>
      </c>
      <c r="E82" s="60">
        <v>95812243.699999988</v>
      </c>
    </row>
    <row r="83" spans="1:5">
      <c r="A83" s="6" t="s">
        <v>58</v>
      </c>
      <c r="B83" s="29">
        <v>49190115.07</v>
      </c>
      <c r="C83" s="29">
        <v>49419827.060000002</v>
      </c>
      <c r="D83" s="29">
        <v>58613403.799999997</v>
      </c>
      <c r="E83" s="61">
        <v>57172619.109999999</v>
      </c>
    </row>
    <row r="84" spans="1:5">
      <c r="A84" s="6" t="s">
        <v>59</v>
      </c>
      <c r="B84" s="29">
        <v>1478139.26</v>
      </c>
      <c r="C84" s="29">
        <v>1531374.0600000003</v>
      </c>
      <c r="D84" s="29">
        <v>1467057.05</v>
      </c>
      <c r="E84" s="61">
        <v>690348.99</v>
      </c>
    </row>
    <row r="85" spans="1:5">
      <c r="A85" s="6" t="s">
        <v>60</v>
      </c>
      <c r="B85" s="29">
        <v>5877238.4800000004</v>
      </c>
      <c r="C85" s="29">
        <v>5747875.6299999999</v>
      </c>
      <c r="D85" s="29">
        <v>6381288.7000000002</v>
      </c>
      <c r="E85" s="61">
        <v>6795536.9900000002</v>
      </c>
    </row>
    <row r="86" spans="1:5">
      <c r="A86" s="6" t="s">
        <v>61</v>
      </c>
      <c r="B86" s="29">
        <v>386583.32</v>
      </c>
      <c r="C86" s="29">
        <v>426558.09</v>
      </c>
      <c r="D86" s="29">
        <v>19855.330000000002</v>
      </c>
      <c r="E86" s="61">
        <v>41026.78</v>
      </c>
    </row>
    <row r="87" spans="1:5">
      <c r="A87" s="6" t="s">
        <v>62</v>
      </c>
      <c r="B87" s="29">
        <v>10934754.619999999</v>
      </c>
      <c r="C87" s="29">
        <v>11779705.83</v>
      </c>
      <c r="D87" s="29">
        <v>10616119.199999999</v>
      </c>
      <c r="E87" s="61">
        <v>11280975.57</v>
      </c>
    </row>
    <row r="88" spans="1:5">
      <c r="A88" s="6" t="s">
        <v>63</v>
      </c>
      <c r="B88" s="29">
        <v>0</v>
      </c>
      <c r="C88" s="29">
        <v>0</v>
      </c>
      <c r="D88" s="29">
        <v>0</v>
      </c>
      <c r="E88" s="61">
        <v>0</v>
      </c>
    </row>
    <row r="89" spans="1:5">
      <c r="A89" s="6" t="s">
        <v>64</v>
      </c>
      <c r="B89" s="29">
        <v>23442564.199999999</v>
      </c>
      <c r="C89" s="29">
        <v>23973147.940000001</v>
      </c>
      <c r="D89" s="29">
        <v>20898639.18</v>
      </c>
      <c r="E89" s="61">
        <v>18458913.440000001</v>
      </c>
    </row>
    <row r="90" spans="1:5">
      <c r="A90" s="6" t="s">
        <v>65</v>
      </c>
      <c r="B90" s="29">
        <v>6592734.3399999999</v>
      </c>
      <c r="C90" s="29">
        <v>173312.51</v>
      </c>
      <c r="D90" s="29">
        <v>59638.7</v>
      </c>
      <c r="E90" s="61">
        <v>1372822.82</v>
      </c>
    </row>
    <row r="91" spans="1:5">
      <c r="B91" s="29"/>
      <c r="C91" s="29"/>
      <c r="D91" s="29"/>
      <c r="E91" s="61"/>
    </row>
    <row r="92" spans="1:5">
      <c r="A92" s="26" t="s">
        <v>66</v>
      </c>
      <c r="B92" s="27">
        <v>140343357.81</v>
      </c>
      <c r="C92" s="27">
        <v>135102481.99000001</v>
      </c>
      <c r="D92" s="27">
        <v>61914307.330000006</v>
      </c>
      <c r="E92" s="60">
        <v>59411419.530000001</v>
      </c>
    </row>
    <row r="93" spans="1:5" ht="15" customHeight="1">
      <c r="A93" s="6" t="s">
        <v>58</v>
      </c>
      <c r="B93" s="29">
        <v>3994951.57</v>
      </c>
      <c r="C93" s="29">
        <v>3928521.65</v>
      </c>
      <c r="D93" s="29">
        <v>3872394.59</v>
      </c>
      <c r="E93" s="61">
        <v>3501683.22</v>
      </c>
    </row>
    <row r="94" spans="1:5" ht="15" customHeight="1">
      <c r="A94" s="6" t="s">
        <v>61</v>
      </c>
      <c r="B94" s="29">
        <v>58931880.240000002</v>
      </c>
      <c r="C94" s="29">
        <v>56252724.520000003</v>
      </c>
      <c r="D94" s="29">
        <v>54326649.75</v>
      </c>
      <c r="E94" s="61">
        <v>52194473.32</v>
      </c>
    </row>
    <row r="95" spans="1:5">
      <c r="A95" s="6" t="s">
        <v>62</v>
      </c>
      <c r="B95" s="29">
        <v>0</v>
      </c>
      <c r="C95" s="29">
        <v>0</v>
      </c>
      <c r="D95" s="29">
        <v>0</v>
      </c>
      <c r="E95" s="61">
        <v>0</v>
      </c>
    </row>
    <row r="96" spans="1:5">
      <c r="A96" s="6" t="s">
        <v>67</v>
      </c>
      <c r="B96" s="29">
        <v>74472017.280000001</v>
      </c>
      <c r="C96" s="29">
        <v>71818713.540000007</v>
      </c>
      <c r="D96" s="29">
        <v>0</v>
      </c>
      <c r="E96" s="61">
        <v>0</v>
      </c>
    </row>
    <row r="97" spans="1:5">
      <c r="A97" s="6" t="s">
        <v>68</v>
      </c>
      <c r="B97" s="29">
        <v>2944508.72</v>
      </c>
      <c r="C97" s="29">
        <v>3102522.28</v>
      </c>
      <c r="D97" s="29">
        <v>3715262.99</v>
      </c>
      <c r="E97" s="61">
        <v>3715262.99</v>
      </c>
    </row>
    <row r="98" spans="1:5">
      <c r="B98" s="29"/>
      <c r="C98" s="29"/>
      <c r="D98" s="29"/>
      <c r="E98" s="61"/>
    </row>
    <row r="99" spans="1:5">
      <c r="A99" s="26" t="s">
        <v>69</v>
      </c>
      <c r="B99" s="27">
        <v>117124834.02000001</v>
      </c>
      <c r="C99" s="27">
        <v>118044230.61</v>
      </c>
      <c r="D99" s="27">
        <v>106531414.74000001</v>
      </c>
      <c r="E99" s="60">
        <v>103282690.31</v>
      </c>
    </row>
    <row r="100" spans="1:5">
      <c r="A100" s="6" t="s">
        <v>70</v>
      </c>
      <c r="B100" s="29">
        <v>31174623.390000001</v>
      </c>
      <c r="C100" s="29">
        <v>30889365.199999999</v>
      </c>
      <c r="D100" s="29">
        <v>30062958.66</v>
      </c>
      <c r="E100" s="61">
        <v>29125363.050000001</v>
      </c>
    </row>
    <row r="101" spans="1:5">
      <c r="A101" s="6" t="s">
        <v>71</v>
      </c>
      <c r="B101" s="29">
        <v>81082085.340000004</v>
      </c>
      <c r="C101" s="29">
        <v>71643011.019999996</v>
      </c>
      <c r="D101" s="29">
        <v>64733989.630000003</v>
      </c>
      <c r="E101" s="61">
        <v>64733989.630000003</v>
      </c>
    </row>
    <row r="102" spans="1:5">
      <c r="A102" s="6" t="s">
        <v>72</v>
      </c>
      <c r="B102" s="29">
        <v>4868125.29</v>
      </c>
      <c r="C102" s="29">
        <v>15511854.390000001</v>
      </c>
      <c r="D102" s="29">
        <v>11734466.449999999</v>
      </c>
      <c r="E102" s="61">
        <v>9423337.6300000008</v>
      </c>
    </row>
    <row r="103" spans="1:5">
      <c r="B103" s="29"/>
      <c r="C103" s="29"/>
      <c r="D103" s="29"/>
      <c r="E103" s="61"/>
    </row>
    <row r="104" spans="1:5">
      <c r="A104" s="17" t="s">
        <v>73</v>
      </c>
      <c r="B104" s="30">
        <v>355370321.12</v>
      </c>
      <c r="C104" s="30">
        <v>346198513.72000003</v>
      </c>
      <c r="D104" s="30">
        <v>266501724.03</v>
      </c>
      <c r="E104" s="63">
        <v>258506353.53999999</v>
      </c>
    </row>
    <row r="105" spans="1:5">
      <c r="B105" s="29"/>
      <c r="C105" s="29"/>
      <c r="D105" s="29"/>
      <c r="E105" s="29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5151-1E4E-441F-B35E-AFA45EC38D34}">
  <sheetPr>
    <pageSetUpPr fitToPage="1"/>
  </sheetPr>
  <dimension ref="A1:E108"/>
  <sheetViews>
    <sheetView showGridLines="0" zoomScale="85" zoomScaleNormal="85" workbookViewId="0">
      <selection activeCell="D103" sqref="D103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234</v>
      </c>
      <c r="C6" s="9" t="s">
        <v>233</v>
      </c>
      <c r="D6" s="9" t="s">
        <v>232</v>
      </c>
      <c r="E6" s="9" t="s">
        <v>230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407587975.45999992</v>
      </c>
      <c r="C8" s="43">
        <v>302283679.91999996</v>
      </c>
      <c r="D8" s="43">
        <v>198645276.98999998</v>
      </c>
      <c r="E8" s="43">
        <v>98612199.289999992</v>
      </c>
    </row>
    <row r="9" spans="1:5">
      <c r="A9" s="12" t="s">
        <v>7</v>
      </c>
      <c r="B9" s="13">
        <v>412879338.29000002</v>
      </c>
      <c r="C9" s="13">
        <v>305971903.51999998</v>
      </c>
      <c r="D9" s="13">
        <v>201254309.41</v>
      </c>
      <c r="E9" s="13">
        <v>100115034.88</v>
      </c>
    </row>
    <row r="10" spans="1:5">
      <c r="A10" s="6" t="s">
        <v>8</v>
      </c>
      <c r="B10" s="52">
        <v>412572958</v>
      </c>
      <c r="C10" s="52">
        <v>305712482.85999995</v>
      </c>
      <c r="D10" s="52">
        <v>201053408.25999999</v>
      </c>
      <c r="E10" s="52">
        <v>100012164.81</v>
      </c>
    </row>
    <row r="11" spans="1:5">
      <c r="A11" s="6" t="s">
        <v>9</v>
      </c>
      <c r="B11" s="52">
        <v>306380.28999999998</v>
      </c>
      <c r="C11" s="52">
        <v>259420.66</v>
      </c>
      <c r="D11" s="52">
        <v>200901.15</v>
      </c>
      <c r="E11" s="52">
        <v>102870.07</v>
      </c>
    </row>
    <row r="12" spans="1:5">
      <c r="A12" s="12" t="s">
        <v>10</v>
      </c>
      <c r="B12" s="13">
        <v>-5291362.83</v>
      </c>
      <c r="C12" s="13">
        <v>-3688223.6</v>
      </c>
      <c r="D12" s="13">
        <v>-2609032.42</v>
      </c>
      <c r="E12" s="13">
        <v>-1502835.59</v>
      </c>
    </row>
    <row r="13" spans="1:5" ht="17.25">
      <c r="A13" s="12" t="s">
        <v>11</v>
      </c>
      <c r="B13" s="43">
        <v>-347683397.16999996</v>
      </c>
      <c r="C13" s="43">
        <v>-260267531.03999999</v>
      </c>
      <c r="D13" s="43">
        <v>-168212389.69</v>
      </c>
      <c r="E13" s="43">
        <v>-78780233.599999994</v>
      </c>
    </row>
    <row r="14" spans="1:5">
      <c r="A14" s="6" t="s">
        <v>12</v>
      </c>
      <c r="B14" s="15">
        <v>-345597771.25</v>
      </c>
      <c r="C14" s="15">
        <v>-258470126.43999997</v>
      </c>
      <c r="D14" s="15">
        <v>-167258211.19999999</v>
      </c>
      <c r="E14" s="15">
        <v>-78437756.539999992</v>
      </c>
    </row>
    <row r="15" spans="1:5">
      <c r="A15" s="6" t="s">
        <v>13</v>
      </c>
      <c r="B15" s="15">
        <v>-2085625.9200000004</v>
      </c>
      <c r="C15" s="15">
        <v>-1797404.6000000003</v>
      </c>
      <c r="D15" s="15">
        <v>-954178.49000000011</v>
      </c>
      <c r="E15" s="15">
        <v>-342477.06</v>
      </c>
    </row>
    <row r="16" spans="1:5">
      <c r="A16" s="17" t="s">
        <v>14</v>
      </c>
      <c r="B16" s="18">
        <v>59904578.290000014</v>
      </c>
      <c r="C16" s="18">
        <v>42016148.88000001</v>
      </c>
      <c r="D16" s="18">
        <v>30432887.299999997</v>
      </c>
      <c r="E16" s="18">
        <v>19831965.689999998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70984.419999999925</v>
      </c>
      <c r="C18" s="14">
        <v>7094099.6400000006</v>
      </c>
      <c r="D18" s="14">
        <v>4680107.2700000005</v>
      </c>
      <c r="E18" s="14">
        <v>2266457.8800000004</v>
      </c>
    </row>
    <row r="19" spans="1:5">
      <c r="A19" s="12" t="s">
        <v>16</v>
      </c>
      <c r="B19" s="14">
        <v>26076472.390000001</v>
      </c>
      <c r="C19" s="14">
        <v>18521409.41</v>
      </c>
      <c r="D19" s="14">
        <v>11630485.450000001</v>
      </c>
      <c r="E19" s="14">
        <v>5281729.47</v>
      </c>
    </row>
    <row r="20" spans="1:5">
      <c r="A20" s="12" t="s">
        <v>17</v>
      </c>
      <c r="B20" s="14">
        <v>-1346282.7</v>
      </c>
      <c r="C20" s="14">
        <v>-1291407.8</v>
      </c>
      <c r="D20" s="14">
        <v>-813880.71</v>
      </c>
      <c r="E20" s="14">
        <v>-376600.65</v>
      </c>
    </row>
    <row r="21" spans="1:5">
      <c r="A21" s="12" t="s">
        <v>18</v>
      </c>
      <c r="B21" s="14">
        <v>-22872107.360000007</v>
      </c>
      <c r="C21" s="14">
        <v>-25583512.010000002</v>
      </c>
      <c r="D21" s="14">
        <v>-18274136.830000002</v>
      </c>
      <c r="E21" s="14">
        <v>-12972696.530000001</v>
      </c>
    </row>
    <row r="22" spans="1:5">
      <c r="A22" s="6" t="s">
        <v>19</v>
      </c>
      <c r="B22" s="15">
        <v>-21792838.93</v>
      </c>
      <c r="C22" s="15">
        <v>-24829431.379999999</v>
      </c>
      <c r="D22" s="15">
        <v>-17595880.050000001</v>
      </c>
      <c r="E22" s="15">
        <v>-12456310.009999998</v>
      </c>
    </row>
    <row r="23" spans="1:5">
      <c r="A23" s="6" t="s">
        <v>20</v>
      </c>
      <c r="B23" s="15">
        <v>-1291156.24</v>
      </c>
      <c r="C23" s="15">
        <v>-980896.7</v>
      </c>
      <c r="D23" s="15">
        <v>-647588.14999999991</v>
      </c>
      <c r="E23" s="15">
        <v>-277706.02999999997</v>
      </c>
    </row>
    <row r="24" spans="1:5">
      <c r="A24" s="6" t="s">
        <v>22</v>
      </c>
      <c r="B24" s="15">
        <v>211887.81000000008</v>
      </c>
      <c r="C24" s="15">
        <v>226816.07000000007</v>
      </c>
      <c r="D24" s="15">
        <v>-30668.629999999997</v>
      </c>
      <c r="E24" s="15">
        <v>-238680.49</v>
      </c>
    </row>
    <row r="25" spans="1:5">
      <c r="A25" s="12" t="s">
        <v>23</v>
      </c>
      <c r="B25" s="14">
        <v>-27477096.330000002</v>
      </c>
      <c r="C25" s="14">
        <v>-19296984.240000002</v>
      </c>
      <c r="D25" s="14">
        <v>-12201063.660000002</v>
      </c>
      <c r="E25" s="14">
        <v>-6554347.0500000007</v>
      </c>
    </row>
    <row r="26" spans="1:5">
      <c r="A26" s="17" t="s">
        <v>24</v>
      </c>
      <c r="B26" s="18">
        <v>34356548.710000008</v>
      </c>
      <c r="C26" s="18">
        <v>21459753.88000001</v>
      </c>
      <c r="D26" s="18">
        <v>15454398.82</v>
      </c>
      <c r="E26" s="18">
        <v>7476508.8099999977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-1209027.19</v>
      </c>
      <c r="C28" s="15">
        <v>-848046.60999999987</v>
      </c>
      <c r="D28" s="15">
        <v>-598690.17999999993</v>
      </c>
      <c r="E28" s="15">
        <v>-1123460.83</v>
      </c>
    </row>
    <row r="29" spans="1:5">
      <c r="A29" s="6" t="s">
        <v>26</v>
      </c>
      <c r="B29" s="15">
        <v>-39227159.350000001</v>
      </c>
      <c r="C29" s="15">
        <v>-29208745.75</v>
      </c>
      <c r="D29" s="15">
        <v>-19344858.93</v>
      </c>
      <c r="E29" s="15">
        <v>-35881420.659999996</v>
      </c>
    </row>
    <row r="30" spans="1:5">
      <c r="A30" s="6" t="s">
        <v>27</v>
      </c>
      <c r="B30" s="15">
        <v>15277882.749999998</v>
      </c>
      <c r="C30" s="15">
        <v>10469252.649999999</v>
      </c>
      <c r="D30" s="15">
        <v>6266822.3299999991</v>
      </c>
      <c r="E30" s="15">
        <v>7257104.120000001</v>
      </c>
    </row>
    <row r="31" spans="1:5">
      <c r="A31" s="6" t="s">
        <v>28</v>
      </c>
      <c r="B31" s="15">
        <v>1863632.5799999996</v>
      </c>
      <c r="C31" s="15">
        <v>1489597.2299999997</v>
      </c>
      <c r="D31" s="15">
        <v>1065894.48</v>
      </c>
      <c r="E31" s="15">
        <v>1372344.1400000001</v>
      </c>
    </row>
    <row r="32" spans="1:5">
      <c r="A32" s="6" t="s">
        <v>231</v>
      </c>
      <c r="B32" s="15">
        <v>-77716.289999999979</v>
      </c>
      <c r="C32" s="15">
        <v>-83242.049999999959</v>
      </c>
      <c r="D32" s="15">
        <v>-93512.839999999967</v>
      </c>
      <c r="E32" s="15"/>
    </row>
    <row r="33" spans="1:5">
      <c r="A33" s="17" t="s">
        <v>32</v>
      </c>
      <c r="B33" s="18">
        <v>10984161.210000008</v>
      </c>
      <c r="C33" s="18">
        <v>3278569.3500000075</v>
      </c>
      <c r="D33" s="18">
        <v>2750053.6799999978</v>
      </c>
      <c r="E33" s="18">
        <v>19026765.500000063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-3764450.6799999997</v>
      </c>
      <c r="C35" s="15">
        <v>-2530653.0299999998</v>
      </c>
      <c r="D35" s="15">
        <v>-1528584.49</v>
      </c>
      <c r="E35" s="15">
        <v>-6626312.1299999999</v>
      </c>
    </row>
    <row r="36" spans="1:5">
      <c r="A36" s="6" t="s">
        <v>35</v>
      </c>
      <c r="B36" s="15">
        <v>-95692.74</v>
      </c>
      <c r="C36" s="15">
        <v>-4006.24</v>
      </c>
      <c r="D36" s="15">
        <v>-483.51</v>
      </c>
      <c r="E36" s="15">
        <v>-336427.84</v>
      </c>
    </row>
    <row r="37" spans="1:5">
      <c r="A37" s="17" t="s">
        <v>36</v>
      </c>
      <c r="B37" s="18">
        <v>7124017.7900000066</v>
      </c>
      <c r="C37" s="18">
        <v>743910.08000000811</v>
      </c>
      <c r="D37" s="18">
        <v>1220985.6799999985</v>
      </c>
      <c r="E37" s="18">
        <v>12064025.530000065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234</v>
      </c>
      <c r="C48" s="9" t="s">
        <v>233</v>
      </c>
      <c r="D48" s="9" t="s">
        <v>232</v>
      </c>
      <c r="E48" s="9" t="s">
        <v>230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175801697.21000001</v>
      </c>
      <c r="C50" s="27">
        <v>170033701.92000002</v>
      </c>
      <c r="D50" s="27">
        <v>169536001.76000002</v>
      </c>
      <c r="E50" s="27">
        <v>170812817.44</v>
      </c>
    </row>
    <row r="51" spans="1:5">
      <c r="A51" s="6" t="s">
        <v>39</v>
      </c>
      <c r="B51" s="29">
        <v>688205.1</v>
      </c>
      <c r="C51" s="29">
        <v>4724785.4000000004</v>
      </c>
      <c r="D51" s="29">
        <v>1280382.58</v>
      </c>
      <c r="E51" s="29">
        <v>765674.75</v>
      </c>
    </row>
    <row r="52" spans="1:5">
      <c r="A52" s="6" t="s">
        <v>40</v>
      </c>
      <c r="B52" s="29">
        <v>146212879.78</v>
      </c>
      <c r="C52" s="29">
        <v>140447752.88</v>
      </c>
      <c r="D52" s="29">
        <v>143246666.74000001</v>
      </c>
      <c r="E52" s="29">
        <v>146761760.38</v>
      </c>
    </row>
    <row r="53" spans="1:5">
      <c r="A53" s="6" t="s">
        <v>41</v>
      </c>
      <c r="B53" s="29">
        <v>11463978.609999999</v>
      </c>
      <c r="C53" s="29">
        <v>9846047.6099999994</v>
      </c>
      <c r="D53" s="29">
        <v>10618687.17</v>
      </c>
      <c r="E53" s="29">
        <v>11089619.33</v>
      </c>
    </row>
    <row r="54" spans="1:5">
      <c r="A54" s="6" t="s">
        <v>42</v>
      </c>
      <c r="B54" s="29">
        <v>3599195.08</v>
      </c>
      <c r="C54" s="29">
        <v>2684003.52</v>
      </c>
      <c r="D54" s="29">
        <v>2998860.08</v>
      </c>
      <c r="E54" s="29">
        <v>2246765.34</v>
      </c>
    </row>
    <row r="55" spans="1:5">
      <c r="A55" s="6" t="s">
        <v>43</v>
      </c>
      <c r="B55" s="29">
        <v>3111333.78</v>
      </c>
      <c r="C55" s="29">
        <v>3877410.48</v>
      </c>
      <c r="D55" s="29">
        <v>3593521.23</v>
      </c>
      <c r="E55" s="29">
        <v>3518831.72</v>
      </c>
    </row>
    <row r="56" spans="1:5">
      <c r="A56" s="6" t="s">
        <v>44</v>
      </c>
      <c r="B56" s="29">
        <v>10304846.91</v>
      </c>
      <c r="C56" s="29">
        <v>7921088.9699999997</v>
      </c>
      <c r="D56" s="29">
        <v>7316841.0800000001</v>
      </c>
      <c r="E56" s="29">
        <v>5988945.6699999999</v>
      </c>
    </row>
    <row r="57" spans="1:5">
      <c r="A57" s="6" t="s">
        <v>45</v>
      </c>
      <c r="B57" s="29">
        <v>120316.24</v>
      </c>
      <c r="C57" s="29">
        <v>181118.04</v>
      </c>
      <c r="D57" s="29">
        <v>159096.99</v>
      </c>
      <c r="E57" s="29">
        <v>177786.89</v>
      </c>
    </row>
    <row r="58" spans="1:5">
      <c r="A58" s="6" t="s">
        <v>46</v>
      </c>
      <c r="B58" s="29">
        <v>300941.71000000002</v>
      </c>
      <c r="C58" s="29">
        <v>351495.02</v>
      </c>
      <c r="D58" s="29">
        <v>321945.89</v>
      </c>
      <c r="E58" s="29">
        <v>263433.36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52681537.769999988</v>
      </c>
      <c r="C60" s="27">
        <v>50402765.389999993</v>
      </c>
      <c r="D60" s="27">
        <v>49714172.700000003</v>
      </c>
      <c r="E60" s="27">
        <v>48559130.889999993</v>
      </c>
    </row>
    <row r="61" spans="1:5">
      <c r="A61" s="12" t="s">
        <v>48</v>
      </c>
      <c r="B61" s="28">
        <v>27632413.779999997</v>
      </c>
      <c r="C61" s="28">
        <v>26693681.040000003</v>
      </c>
      <c r="D61" s="28">
        <v>26691119.229999997</v>
      </c>
      <c r="E61" s="28">
        <v>25669218.679999996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16526433.310000001</v>
      </c>
      <c r="C63" s="29">
        <v>15382318.84</v>
      </c>
      <c r="D63" s="29">
        <v>15181973.43</v>
      </c>
      <c r="E63" s="29">
        <v>14136747.859999999</v>
      </c>
    </row>
    <row r="64" spans="1:5">
      <c r="A64" s="6" t="s">
        <v>50</v>
      </c>
      <c r="B64" s="29">
        <v>140253.06</v>
      </c>
      <c r="C64" s="29">
        <v>150789.6</v>
      </c>
      <c r="D64" s="29">
        <v>161326.14000000001</v>
      </c>
      <c r="E64" s="29">
        <v>0</v>
      </c>
    </row>
    <row r="65" spans="1:5">
      <c r="A65" s="6" t="s">
        <v>51</v>
      </c>
      <c r="B65" s="29">
        <v>1628588.79</v>
      </c>
      <c r="C65" s="29">
        <v>1823433.98</v>
      </c>
      <c r="D65" s="29">
        <v>2010681.04</v>
      </c>
      <c r="E65" s="29">
        <v>2195332.2000000002</v>
      </c>
    </row>
    <row r="66" spans="1:5">
      <c r="A66" s="12" t="s">
        <v>52</v>
      </c>
      <c r="B66" s="28">
        <v>9770666.2100000009</v>
      </c>
      <c r="C66" s="28">
        <v>9762801.0199999996</v>
      </c>
      <c r="D66" s="28">
        <v>9762561.0199999996</v>
      </c>
      <c r="E66" s="28">
        <v>9642630.5199999996</v>
      </c>
    </row>
    <row r="67" spans="1:5">
      <c r="A67" s="12" t="s">
        <v>53</v>
      </c>
      <c r="B67" s="28">
        <v>14222822.619999999</v>
      </c>
      <c r="C67" s="28">
        <v>13086796.349999998</v>
      </c>
      <c r="D67" s="28">
        <v>13035098.390000001</v>
      </c>
      <c r="E67" s="28">
        <v>13020355.669999998</v>
      </c>
    </row>
    <row r="68" spans="1:5">
      <c r="A68" s="12" t="s">
        <v>54</v>
      </c>
      <c r="B68" s="28">
        <v>1055635.1599999999</v>
      </c>
      <c r="C68" s="28">
        <v>859486.98</v>
      </c>
      <c r="D68" s="28">
        <v>225394.06</v>
      </c>
      <c r="E68" s="28">
        <v>226926.02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228483234.97999999</v>
      </c>
      <c r="C70" s="30">
        <v>220436467.31</v>
      </c>
      <c r="D70" s="30">
        <v>219250174.46000004</v>
      </c>
      <c r="E70" s="30">
        <v>219371948.32999998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234</v>
      </c>
      <c r="C79" s="9" t="s">
        <v>233</v>
      </c>
      <c r="D79" s="9" t="s">
        <v>232</v>
      </c>
      <c r="E79" s="9" t="s">
        <v>230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81956892.189999998</v>
      </c>
      <c r="C81" s="27">
        <v>79196067.149999991</v>
      </c>
      <c r="D81" s="27">
        <v>79227838.719999984</v>
      </c>
      <c r="E81" s="27">
        <v>80385268.390000001</v>
      </c>
    </row>
    <row r="82" spans="1:5">
      <c r="A82" s="6" t="s">
        <v>58</v>
      </c>
      <c r="B82" s="29">
        <v>51655910.5</v>
      </c>
      <c r="C82" s="29">
        <v>51455105.75</v>
      </c>
      <c r="D82" s="29">
        <v>52503536.609999999</v>
      </c>
      <c r="E82" s="29">
        <v>52136913.810000002</v>
      </c>
    </row>
    <row r="83" spans="1:5">
      <c r="A83" s="6" t="s">
        <v>59</v>
      </c>
      <c r="B83" s="29">
        <v>1306862.72</v>
      </c>
      <c r="C83" s="29">
        <v>1122633.24</v>
      </c>
      <c r="D83" s="29">
        <v>1261427.48</v>
      </c>
      <c r="E83" s="29">
        <v>536779.57000000007</v>
      </c>
    </row>
    <row r="84" spans="1:5">
      <c r="A84" s="6" t="s">
        <v>60</v>
      </c>
      <c r="B84" s="29">
        <v>2990482.83</v>
      </c>
      <c r="C84" s="29">
        <v>2250221.35</v>
      </c>
      <c r="D84" s="29">
        <v>2422517.41</v>
      </c>
      <c r="E84" s="29">
        <v>1882888.36</v>
      </c>
    </row>
    <row r="85" spans="1:5">
      <c r="A85" s="6" t="s">
        <v>61</v>
      </c>
      <c r="B85" s="29">
        <v>8600</v>
      </c>
      <c r="C85" s="29">
        <v>50707.12</v>
      </c>
      <c r="D85" s="29">
        <v>67756.44</v>
      </c>
      <c r="E85" s="29">
        <v>21542.65</v>
      </c>
    </row>
    <row r="86" spans="1:5">
      <c r="A86" s="6" t="s">
        <v>62</v>
      </c>
      <c r="B86" s="29">
        <v>6849457.1699999999</v>
      </c>
      <c r="C86" s="29">
        <v>6694718.3799999999</v>
      </c>
      <c r="D86" s="29">
        <v>6299755.1900000004</v>
      </c>
      <c r="E86" s="29">
        <v>5999867.2000000002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17943529.75</v>
      </c>
      <c r="C88" s="29">
        <v>16443240.24</v>
      </c>
      <c r="D88" s="29">
        <v>15484551.32</v>
      </c>
      <c r="E88" s="29">
        <v>13700584.16</v>
      </c>
    </row>
    <row r="89" spans="1:5">
      <c r="A89" s="6" t="s">
        <v>65</v>
      </c>
      <c r="B89" s="29">
        <v>1202049.22</v>
      </c>
      <c r="C89" s="29">
        <v>1179441.07</v>
      </c>
      <c r="D89" s="29">
        <v>1188294.27</v>
      </c>
      <c r="E89" s="29">
        <v>6106692.6399999997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50878875.400000006</v>
      </c>
      <c r="C91" s="27">
        <v>51938989.090000004</v>
      </c>
      <c r="D91" s="27">
        <v>50374746.259999998</v>
      </c>
      <c r="E91" s="27">
        <v>50791296.649999999</v>
      </c>
    </row>
    <row r="92" spans="1:5" ht="15" customHeight="1">
      <c r="A92" s="6" t="s">
        <v>58</v>
      </c>
      <c r="B92" s="29">
        <v>3620746.85</v>
      </c>
      <c r="C92" s="29">
        <v>3557361.6</v>
      </c>
      <c r="D92" s="29">
        <v>4019916</v>
      </c>
      <c r="E92" s="29">
        <v>3948279.33</v>
      </c>
    </row>
    <row r="93" spans="1:5" ht="15" customHeight="1">
      <c r="A93" s="6" t="s">
        <v>61</v>
      </c>
      <c r="B93" s="29">
        <v>42659470.649999999</v>
      </c>
      <c r="C93" s="29">
        <v>43374128.68</v>
      </c>
      <c r="D93" s="29">
        <v>41331907.609999999</v>
      </c>
      <c r="E93" s="29">
        <v>41750753.740000002</v>
      </c>
    </row>
    <row r="94" spans="1:5">
      <c r="A94" s="6" t="s">
        <v>62</v>
      </c>
      <c r="B94" s="29">
        <v>740267.63</v>
      </c>
      <c r="C94" s="29">
        <v>948185.65</v>
      </c>
      <c r="D94" s="29">
        <v>1148960.6000000001</v>
      </c>
      <c r="E94" s="29">
        <v>1345526.19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3858390.27</v>
      </c>
      <c r="C96" s="29">
        <v>4059313.16</v>
      </c>
      <c r="D96" s="29">
        <v>3873962.05</v>
      </c>
      <c r="E96" s="29">
        <v>3746737.39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95647467.390000001</v>
      </c>
      <c r="C98" s="27">
        <v>89301411.070000008</v>
      </c>
      <c r="D98" s="27">
        <v>89647589.480000004</v>
      </c>
      <c r="E98" s="27">
        <v>88195383.290000007</v>
      </c>
    </row>
    <row r="99" spans="1:5">
      <c r="A99" s="6" t="s">
        <v>70</v>
      </c>
      <c r="B99" s="29">
        <v>25202451.989999998</v>
      </c>
      <c r="C99" s="29">
        <v>25016636.699999999</v>
      </c>
      <c r="D99" s="29">
        <v>24669196.149999999</v>
      </c>
      <c r="E99" s="29">
        <v>24158323</v>
      </c>
    </row>
    <row r="100" spans="1:5">
      <c r="A100" s="6" t="s">
        <v>71</v>
      </c>
      <c r="B100" s="29">
        <v>64181500.030000001</v>
      </c>
      <c r="C100" s="29">
        <v>64181500.030000001</v>
      </c>
      <c r="D100" s="29">
        <v>64181500.030000001</v>
      </c>
      <c r="E100" s="29">
        <v>64181500.030000001</v>
      </c>
    </row>
    <row r="101" spans="1:5">
      <c r="A101" s="6" t="s">
        <v>72</v>
      </c>
      <c r="B101" s="29">
        <v>6263515.3700000001</v>
      </c>
      <c r="C101" s="29">
        <v>103274.34</v>
      </c>
      <c r="D101" s="29">
        <v>796893.3</v>
      </c>
      <c r="E101" s="29">
        <v>-144439.74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228483234.98000002</v>
      </c>
      <c r="C103" s="30">
        <v>220436467.31</v>
      </c>
      <c r="D103" s="30">
        <v>219250174.45999998</v>
      </c>
      <c r="E103" s="30">
        <v>219371948.32999998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648F-014F-486F-967B-484098F349B0}">
  <sheetPr>
    <pageSetUpPr fitToPage="1"/>
  </sheetPr>
  <dimension ref="A1:E108"/>
  <sheetViews>
    <sheetView showGridLines="0" topLeftCell="A7" zoomScale="85" zoomScaleNormal="85" workbookViewId="0">
      <selection activeCell="B50" sqref="B50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233</v>
      </c>
      <c r="C6" s="9" t="s">
        <v>232</v>
      </c>
      <c r="D6" s="9" t="s">
        <v>230</v>
      </c>
      <c r="E6" s="9" t="s">
        <v>229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302283679.91999996</v>
      </c>
      <c r="C8" s="43">
        <v>198645276.98999998</v>
      </c>
      <c r="D8" s="43">
        <v>98612199.289999992</v>
      </c>
      <c r="E8" s="43">
        <v>465146956.31999999</v>
      </c>
    </row>
    <row r="9" spans="1:5">
      <c r="A9" s="12" t="s">
        <v>7</v>
      </c>
      <c r="B9" s="13">
        <v>305971903.51999998</v>
      </c>
      <c r="C9" s="13">
        <v>201254309.41</v>
      </c>
      <c r="D9" s="13">
        <v>100115034.88</v>
      </c>
      <c r="E9" s="13">
        <v>470230793.08999997</v>
      </c>
    </row>
    <row r="10" spans="1:5">
      <c r="A10" s="6" t="s">
        <v>8</v>
      </c>
      <c r="B10" s="52">
        <v>305712482.85999995</v>
      </c>
      <c r="C10" s="52">
        <v>201053408.25999999</v>
      </c>
      <c r="D10" s="52">
        <v>100012164.81</v>
      </c>
      <c r="E10" s="52">
        <v>469619312.69999999</v>
      </c>
    </row>
    <row r="11" spans="1:5">
      <c r="A11" s="6" t="s">
        <v>9</v>
      </c>
      <c r="B11" s="52">
        <v>259420.66</v>
      </c>
      <c r="C11" s="52">
        <v>200901.15</v>
      </c>
      <c r="D11" s="52">
        <v>102870.07</v>
      </c>
      <c r="E11" s="52">
        <v>611480.39</v>
      </c>
    </row>
    <row r="12" spans="1:5">
      <c r="A12" s="12" t="s">
        <v>10</v>
      </c>
      <c r="B12" s="13">
        <v>-3688223.6</v>
      </c>
      <c r="C12" s="13">
        <v>-2609032.42</v>
      </c>
      <c r="D12" s="13">
        <v>-1502835.59</v>
      </c>
      <c r="E12" s="13">
        <v>-5083836.7699999996</v>
      </c>
    </row>
    <row r="13" spans="1:5" ht="17.25">
      <c r="A13" s="12" t="s">
        <v>11</v>
      </c>
      <c r="B13" s="43">
        <v>-260267531.03999999</v>
      </c>
      <c r="C13" s="43">
        <v>-168212389.69</v>
      </c>
      <c r="D13" s="43">
        <v>-78780233.599999994</v>
      </c>
      <c r="E13" s="43">
        <v>-372812065.35999995</v>
      </c>
    </row>
    <row r="14" spans="1:5">
      <c r="A14" s="6" t="s">
        <v>12</v>
      </c>
      <c r="B14" s="15">
        <v>-258470126.43999997</v>
      </c>
      <c r="C14" s="15">
        <v>-167258211.19999999</v>
      </c>
      <c r="D14" s="15">
        <v>-78437756.539999992</v>
      </c>
      <c r="E14" s="15">
        <v>-369502650.58999997</v>
      </c>
    </row>
    <row r="15" spans="1:5">
      <c r="A15" s="6" t="s">
        <v>13</v>
      </c>
      <c r="B15" s="15">
        <v>-1797404.6000000003</v>
      </c>
      <c r="C15" s="15">
        <v>-954178.49000000011</v>
      </c>
      <c r="D15" s="15">
        <v>-342477.06</v>
      </c>
      <c r="E15" s="15">
        <v>-3309414.77</v>
      </c>
    </row>
    <row r="16" spans="1:5">
      <c r="A16" s="17" t="s">
        <v>14</v>
      </c>
      <c r="B16" s="18">
        <v>42016148.88000001</v>
      </c>
      <c r="C16" s="18">
        <v>30432887.299999997</v>
      </c>
      <c r="D16" s="18">
        <v>19831965.689999998</v>
      </c>
      <c r="E16" s="18">
        <v>92334890.960000038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7094099.6400000006</v>
      </c>
      <c r="C18" s="14">
        <v>4680107.2700000005</v>
      </c>
      <c r="D18" s="14">
        <v>2266457.8800000004</v>
      </c>
      <c r="E18" s="14">
        <v>10508929.68</v>
      </c>
    </row>
    <row r="19" spans="1:5">
      <c r="A19" s="12" t="s">
        <v>16</v>
      </c>
      <c r="B19" s="14">
        <v>18521409.41</v>
      </c>
      <c r="C19" s="14">
        <v>11630485.450000001</v>
      </c>
      <c r="D19" s="14">
        <v>5281729.47</v>
      </c>
      <c r="E19" s="14">
        <v>18099211.900000002</v>
      </c>
    </row>
    <row r="20" spans="1:5">
      <c r="A20" s="12" t="s">
        <v>17</v>
      </c>
      <c r="B20" s="14">
        <v>-1291407.8</v>
      </c>
      <c r="C20" s="14">
        <v>-813880.71</v>
      </c>
      <c r="D20" s="14">
        <v>-376600.65</v>
      </c>
      <c r="E20" s="14">
        <v>-1098853.6599999999</v>
      </c>
    </row>
    <row r="21" spans="1:5">
      <c r="A21" s="12" t="s">
        <v>18</v>
      </c>
      <c r="B21" s="14">
        <v>-25583512.010000002</v>
      </c>
      <c r="C21" s="14">
        <v>-18274136.830000002</v>
      </c>
      <c r="D21" s="14">
        <v>-12972696.530000001</v>
      </c>
      <c r="E21" s="14">
        <v>-38158000.299999997</v>
      </c>
    </row>
    <row r="22" spans="1:5">
      <c r="A22" s="6" t="s">
        <v>19</v>
      </c>
      <c r="B22" s="15">
        <v>-24829431.379999999</v>
      </c>
      <c r="C22" s="15">
        <v>-17595880.050000001</v>
      </c>
      <c r="D22" s="15">
        <v>-12456310.009999998</v>
      </c>
      <c r="E22" s="15">
        <v>-39977846.969999999</v>
      </c>
    </row>
    <row r="23" spans="1:5">
      <c r="A23" s="6" t="s">
        <v>20</v>
      </c>
      <c r="B23" s="15">
        <v>-980896.7</v>
      </c>
      <c r="C23" s="15">
        <v>-647588.14999999991</v>
      </c>
      <c r="D23" s="15">
        <v>-277706.02999999997</v>
      </c>
      <c r="E23" s="15">
        <v>-972690.9</v>
      </c>
    </row>
    <row r="24" spans="1:5">
      <c r="A24" s="6" t="s">
        <v>22</v>
      </c>
      <c r="B24" s="15">
        <v>226816.07000000007</v>
      </c>
      <c r="C24" s="15">
        <v>-30668.629999999997</v>
      </c>
      <c r="D24" s="15">
        <v>-238680.49</v>
      </c>
      <c r="E24" s="15">
        <v>2792537.57</v>
      </c>
    </row>
    <row r="25" spans="1:5">
      <c r="A25" s="12" t="s">
        <v>23</v>
      </c>
      <c r="B25" s="14">
        <v>-19296984.240000002</v>
      </c>
      <c r="C25" s="14">
        <v>-12201063.660000002</v>
      </c>
      <c r="D25" s="14">
        <v>-6554347.0500000007</v>
      </c>
      <c r="E25" s="14">
        <v>-34283979.850000001</v>
      </c>
    </row>
    <row r="26" spans="1:5">
      <c r="A26" s="17" t="s">
        <v>24</v>
      </c>
      <c r="B26" s="18">
        <v>21459753.88000001</v>
      </c>
      <c r="C26" s="18">
        <v>15454398.82</v>
      </c>
      <c r="D26" s="18">
        <v>7476508.8099999977</v>
      </c>
      <c r="E26" s="18">
        <v>47402198.730000056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-848046.60999999987</v>
      </c>
      <c r="C28" s="15">
        <v>-598690.17999999993</v>
      </c>
      <c r="D28" s="15">
        <v>-1123460.83</v>
      </c>
      <c r="E28" s="15">
        <v>-683359.61</v>
      </c>
    </row>
    <row r="29" spans="1:5">
      <c r="A29" s="6" t="s">
        <v>26</v>
      </c>
      <c r="B29" s="15">
        <v>-29208745.75</v>
      </c>
      <c r="C29" s="15">
        <v>-19344858.93</v>
      </c>
      <c r="D29" s="15">
        <v>-35881420.659999996</v>
      </c>
      <c r="E29" s="15">
        <v>-26205139.510000002</v>
      </c>
    </row>
    <row r="30" spans="1:5">
      <c r="A30" s="6" t="s">
        <v>27</v>
      </c>
      <c r="B30" s="15">
        <v>10469252.649999999</v>
      </c>
      <c r="C30" s="15">
        <v>6266822.3299999991</v>
      </c>
      <c r="D30" s="15">
        <v>7257104.120000001</v>
      </c>
      <c r="E30" s="15">
        <v>4646439.2300000098</v>
      </c>
    </row>
    <row r="31" spans="1:5">
      <c r="A31" s="6" t="s">
        <v>28</v>
      </c>
      <c r="B31" s="15">
        <v>1489597.2299999997</v>
      </c>
      <c r="C31" s="15">
        <v>1065894.48</v>
      </c>
      <c r="D31" s="15">
        <v>1372344.1400000001</v>
      </c>
      <c r="E31" s="15">
        <v>710658.05000000307</v>
      </c>
    </row>
    <row r="32" spans="1:5">
      <c r="A32" s="6" t="s">
        <v>231</v>
      </c>
      <c r="B32" s="15">
        <v>-83242.049999999959</v>
      </c>
      <c r="C32" s="15">
        <v>-93512.839999999967</v>
      </c>
      <c r="D32" s="15"/>
      <c r="E32" s="15"/>
    </row>
    <row r="33" spans="1:5">
      <c r="A33" s="17" t="s">
        <v>32</v>
      </c>
      <c r="B33" s="18">
        <v>3278569.3500000075</v>
      </c>
      <c r="C33" s="18">
        <v>2750053.6799999978</v>
      </c>
      <c r="D33" s="18">
        <v>19026765.500000063</v>
      </c>
      <c r="E33" s="18">
        <v>14389011.84000041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-2530653.0299999998</v>
      </c>
      <c r="C35" s="15">
        <v>-1528584.49</v>
      </c>
      <c r="D35" s="15">
        <v>-6626312.1299999999</v>
      </c>
      <c r="E35" s="15">
        <v>-5643353.3499999996</v>
      </c>
    </row>
    <row r="36" spans="1:5">
      <c r="A36" s="6" t="s">
        <v>35</v>
      </c>
      <c r="B36" s="15">
        <v>-4006.24</v>
      </c>
      <c r="C36" s="15">
        <v>-483.51</v>
      </c>
      <c r="D36" s="15">
        <v>-336427.84</v>
      </c>
      <c r="E36" s="15">
        <v>-35697.789999999899</v>
      </c>
    </row>
    <row r="37" spans="1:5">
      <c r="A37" s="17" t="s">
        <v>36</v>
      </c>
      <c r="B37" s="18">
        <v>743910.08000000811</v>
      </c>
      <c r="C37" s="18">
        <v>1220985.6799999985</v>
      </c>
      <c r="D37" s="18">
        <v>12064025.530000065</v>
      </c>
      <c r="E37" s="18">
        <v>8709960.7000004128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233</v>
      </c>
      <c r="C48" s="9" t="s">
        <v>232</v>
      </c>
      <c r="D48" s="9" t="s">
        <v>230</v>
      </c>
      <c r="E48" s="9" t="s">
        <v>229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170033701.92000002</v>
      </c>
      <c r="C50" s="27">
        <v>169536001.76000002</v>
      </c>
      <c r="D50" s="27">
        <v>170812817.44</v>
      </c>
      <c r="E50" s="27">
        <v>168523580.53</v>
      </c>
    </row>
    <row r="51" spans="1:5">
      <c r="A51" s="6" t="s">
        <v>39</v>
      </c>
      <c r="B51" s="29">
        <v>4724785.4000000004</v>
      </c>
      <c r="C51" s="29">
        <v>1280382.58</v>
      </c>
      <c r="D51" s="29">
        <v>765674.75</v>
      </c>
      <c r="E51" s="29">
        <v>654353.67000000004</v>
      </c>
    </row>
    <row r="52" spans="1:5">
      <c r="A52" s="6" t="s">
        <v>40</v>
      </c>
      <c r="B52" s="29">
        <v>140447752.88</v>
      </c>
      <c r="C52" s="29">
        <v>143246666.74000001</v>
      </c>
      <c r="D52" s="29">
        <v>146761760.38</v>
      </c>
      <c r="E52" s="29">
        <v>145780735.72</v>
      </c>
    </row>
    <row r="53" spans="1:5">
      <c r="A53" s="6" t="s">
        <v>41</v>
      </c>
      <c r="B53" s="29">
        <v>9846047.6099999994</v>
      </c>
      <c r="C53" s="29">
        <v>10618687.17</v>
      </c>
      <c r="D53" s="29">
        <v>11089619.33</v>
      </c>
      <c r="E53" s="29">
        <v>11033515.15</v>
      </c>
    </row>
    <row r="54" spans="1:5">
      <c r="A54" s="6" t="s">
        <v>42</v>
      </c>
      <c r="B54" s="29">
        <v>2684003.52</v>
      </c>
      <c r="C54" s="29">
        <v>2998860.08</v>
      </c>
      <c r="D54" s="29">
        <v>2246765.34</v>
      </c>
      <c r="E54" s="29">
        <v>2201666.34</v>
      </c>
    </row>
    <row r="55" spans="1:5">
      <c r="A55" s="6" t="s">
        <v>43</v>
      </c>
      <c r="B55" s="29">
        <v>3877410.48</v>
      </c>
      <c r="C55" s="29">
        <v>3593521.23</v>
      </c>
      <c r="D55" s="29">
        <v>3518831.72</v>
      </c>
      <c r="E55" s="29">
        <v>2455438.560000001</v>
      </c>
    </row>
    <row r="56" spans="1:5">
      <c r="A56" s="6" t="s">
        <v>44</v>
      </c>
      <c r="B56" s="29">
        <v>7921088.9699999997</v>
      </c>
      <c r="C56" s="29">
        <v>7316841.0800000001</v>
      </c>
      <c r="D56" s="29">
        <v>5988945.6699999999</v>
      </c>
      <c r="E56" s="29">
        <v>5971213.1299999999</v>
      </c>
    </row>
    <row r="57" spans="1:5">
      <c r="A57" s="6" t="s">
        <v>45</v>
      </c>
      <c r="B57" s="29">
        <v>181118.04</v>
      </c>
      <c r="C57" s="29">
        <v>159096.99</v>
      </c>
      <c r="D57" s="29">
        <v>177786.89</v>
      </c>
      <c r="E57" s="29">
        <v>79153.3</v>
      </c>
    </row>
    <row r="58" spans="1:5">
      <c r="A58" s="6" t="s">
        <v>46</v>
      </c>
      <c r="B58" s="29">
        <v>351495.02</v>
      </c>
      <c r="C58" s="29">
        <v>321945.89</v>
      </c>
      <c r="D58" s="29">
        <v>263433.36</v>
      </c>
      <c r="E58" s="29">
        <v>347504.66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50402765.389999993</v>
      </c>
      <c r="C60" s="27">
        <v>49714172.700000003</v>
      </c>
      <c r="D60" s="27">
        <v>48559130.889999993</v>
      </c>
      <c r="E60" s="27">
        <v>47435619.18</v>
      </c>
    </row>
    <row r="61" spans="1:5">
      <c r="A61" s="12" t="s">
        <v>48</v>
      </c>
      <c r="B61" s="28">
        <v>26693681.040000003</v>
      </c>
      <c r="C61" s="28">
        <v>26691119.229999997</v>
      </c>
      <c r="D61" s="28">
        <v>25669218.679999996</v>
      </c>
      <c r="E61" s="28">
        <v>24917659.129999999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15382318.84</v>
      </c>
      <c r="C63" s="29">
        <v>15181973.43</v>
      </c>
      <c r="D63" s="29">
        <v>14136747.859999999</v>
      </c>
      <c r="E63" s="29">
        <v>13201102.529999999</v>
      </c>
    </row>
    <row r="64" spans="1:5">
      <c r="A64" s="6" t="s">
        <v>50</v>
      </c>
      <c r="B64" s="29">
        <v>150789.6</v>
      </c>
      <c r="C64" s="29">
        <v>161326.14000000001</v>
      </c>
      <c r="D64" s="29">
        <v>0</v>
      </c>
      <c r="E64" s="29"/>
    </row>
    <row r="65" spans="1:5">
      <c r="A65" s="6" t="s">
        <v>51</v>
      </c>
      <c r="B65" s="29">
        <v>1823433.98</v>
      </c>
      <c r="C65" s="29">
        <v>2010681.04</v>
      </c>
      <c r="D65" s="29">
        <v>2195332.2000000002</v>
      </c>
      <c r="E65" s="29">
        <v>2379417.98</v>
      </c>
    </row>
    <row r="66" spans="1:5">
      <c r="A66" s="12" t="s">
        <v>52</v>
      </c>
      <c r="B66" s="28">
        <v>9762801.0199999996</v>
      </c>
      <c r="C66" s="28">
        <v>9762561.0199999996</v>
      </c>
      <c r="D66" s="28">
        <v>9642630.5199999996</v>
      </c>
      <c r="E66" s="28">
        <v>9304935.209999999</v>
      </c>
    </row>
    <row r="67" spans="1:5">
      <c r="A67" s="12" t="s">
        <v>53</v>
      </c>
      <c r="B67" s="28">
        <v>13086796.349999998</v>
      </c>
      <c r="C67" s="28">
        <v>13035098.390000001</v>
      </c>
      <c r="D67" s="28">
        <v>13020355.669999998</v>
      </c>
      <c r="E67" s="28">
        <v>12968848.07</v>
      </c>
    </row>
    <row r="68" spans="1:5">
      <c r="A68" s="12" t="s">
        <v>54</v>
      </c>
      <c r="B68" s="28">
        <v>859486.98</v>
      </c>
      <c r="C68" s="28">
        <v>225394.06</v>
      </c>
      <c r="D68" s="28">
        <v>226926.02</v>
      </c>
      <c r="E68" s="28">
        <v>244176.7699999999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220436467.31</v>
      </c>
      <c r="C70" s="30">
        <v>219250174.46000004</v>
      </c>
      <c r="D70" s="30">
        <v>219371948.32999998</v>
      </c>
      <c r="E70" s="30">
        <v>215959199.71000001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233</v>
      </c>
      <c r="C79" s="9" t="s">
        <v>232</v>
      </c>
      <c r="D79" s="9" t="s">
        <v>230</v>
      </c>
      <c r="E79" s="9" t="s">
        <v>229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79196067.149999991</v>
      </c>
      <c r="C81" s="27">
        <v>79227838.719999984</v>
      </c>
      <c r="D81" s="27">
        <v>80385268.390000001</v>
      </c>
      <c r="E81" s="27">
        <v>73434530.089999989</v>
      </c>
    </row>
    <row r="82" spans="1:5">
      <c r="A82" s="6" t="s">
        <v>58</v>
      </c>
      <c r="B82" s="29">
        <v>51455105.75</v>
      </c>
      <c r="C82" s="29">
        <v>52503536.609999999</v>
      </c>
      <c r="D82" s="29">
        <v>52136913.810000002</v>
      </c>
      <c r="E82" s="29">
        <v>49949084.640000001</v>
      </c>
    </row>
    <row r="83" spans="1:5">
      <c r="A83" s="6" t="s">
        <v>59</v>
      </c>
      <c r="B83" s="29">
        <v>1122633.24</v>
      </c>
      <c r="C83" s="29">
        <v>1261427.48</v>
      </c>
      <c r="D83" s="29">
        <v>536779.57000000007</v>
      </c>
      <c r="E83" s="29">
        <v>758320.98</v>
      </c>
    </row>
    <row r="84" spans="1:5">
      <c r="A84" s="6" t="s">
        <v>60</v>
      </c>
      <c r="B84" s="29">
        <v>2250221.35</v>
      </c>
      <c r="C84" s="29">
        <v>2422517.41</v>
      </c>
      <c r="D84" s="29">
        <v>1882888.36</v>
      </c>
      <c r="E84" s="29">
        <v>2500268.81</v>
      </c>
    </row>
    <row r="85" spans="1:5">
      <c r="A85" s="6" t="s">
        <v>61</v>
      </c>
      <c r="B85" s="29">
        <v>50707.12</v>
      </c>
      <c r="C85" s="29">
        <v>67756.44</v>
      </c>
      <c r="D85" s="29">
        <v>21542.65</v>
      </c>
      <c r="E85" s="29">
        <v>21190.05</v>
      </c>
    </row>
    <row r="86" spans="1:5">
      <c r="A86" s="6" t="s">
        <v>62</v>
      </c>
      <c r="B86" s="29">
        <v>6694718.3799999999</v>
      </c>
      <c r="C86" s="29">
        <v>6299755.1900000004</v>
      </c>
      <c r="D86" s="29">
        <v>5999867.2000000002</v>
      </c>
      <c r="E86" s="29">
        <v>6147597.5199999996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16443240.24</v>
      </c>
      <c r="C88" s="29">
        <v>15484551.32</v>
      </c>
      <c r="D88" s="29">
        <v>13700584.16</v>
      </c>
      <c r="E88" s="29">
        <v>12638434.18</v>
      </c>
    </row>
    <row r="89" spans="1:5">
      <c r="A89" s="6" t="s">
        <v>65</v>
      </c>
      <c r="B89" s="29">
        <v>1179441.07</v>
      </c>
      <c r="C89" s="29">
        <v>1188294.27</v>
      </c>
      <c r="D89" s="29">
        <v>6106692.6399999997</v>
      </c>
      <c r="E89" s="29">
        <v>1419633.91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51938989.090000004</v>
      </c>
      <c r="C91" s="27">
        <v>50374746.259999998</v>
      </c>
      <c r="D91" s="27">
        <v>50791296.649999999</v>
      </c>
      <c r="E91" s="27">
        <v>49362421.579999998</v>
      </c>
    </row>
    <row r="92" spans="1:5" ht="15" customHeight="1">
      <c r="A92" s="6" t="s">
        <v>58</v>
      </c>
      <c r="B92" s="29">
        <v>3557361.6</v>
      </c>
      <c r="C92" s="29">
        <v>4019916</v>
      </c>
      <c r="D92" s="29">
        <v>3948279.33</v>
      </c>
      <c r="E92" s="29">
        <v>3926712.1</v>
      </c>
    </row>
    <row r="93" spans="1:5" ht="15" customHeight="1">
      <c r="A93" s="6" t="s">
        <v>61</v>
      </c>
      <c r="B93" s="29">
        <v>43374128.68</v>
      </c>
      <c r="C93" s="29">
        <v>41331907.609999999</v>
      </c>
      <c r="D93" s="29">
        <v>41750753.740000002</v>
      </c>
      <c r="E93" s="29">
        <v>40090898.270000003</v>
      </c>
    </row>
    <row r="94" spans="1:5">
      <c r="A94" s="6" t="s">
        <v>62</v>
      </c>
      <c r="B94" s="29">
        <v>948185.65</v>
      </c>
      <c r="C94" s="29">
        <v>1148960.6000000001</v>
      </c>
      <c r="D94" s="29">
        <v>1345526.19</v>
      </c>
      <c r="E94" s="29">
        <v>1539623.42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4059313.16</v>
      </c>
      <c r="C96" s="29">
        <v>3873962.05</v>
      </c>
      <c r="D96" s="29">
        <v>3746737.39</v>
      </c>
      <c r="E96" s="29">
        <v>3805187.79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89301411.070000008</v>
      </c>
      <c r="C98" s="27">
        <v>89647589.480000004</v>
      </c>
      <c r="D98" s="27">
        <v>88195383.290000007</v>
      </c>
      <c r="E98" s="27">
        <v>93162248.040000007</v>
      </c>
    </row>
    <row r="99" spans="1:5">
      <c r="A99" s="6" t="s">
        <v>70</v>
      </c>
      <c r="B99" s="29">
        <v>25016636.699999999</v>
      </c>
      <c r="C99" s="29">
        <v>24669196.149999999</v>
      </c>
      <c r="D99" s="29">
        <v>24158323</v>
      </c>
      <c r="E99" s="29">
        <v>23960486.59</v>
      </c>
    </row>
    <row r="100" spans="1:5">
      <c r="A100" s="6" t="s">
        <v>71</v>
      </c>
      <c r="B100" s="29">
        <v>64181500.030000001</v>
      </c>
      <c r="C100" s="29">
        <v>64181500.030000001</v>
      </c>
      <c r="D100" s="29">
        <v>64181500.030000001</v>
      </c>
      <c r="E100" s="29">
        <v>64181500.030000001</v>
      </c>
    </row>
    <row r="101" spans="1:5">
      <c r="A101" s="6" t="s">
        <v>72</v>
      </c>
      <c r="B101" s="29">
        <v>103274.34</v>
      </c>
      <c r="C101" s="29">
        <v>796893.3</v>
      </c>
      <c r="D101" s="29">
        <v>-144439.74</v>
      </c>
      <c r="E101" s="29">
        <v>5020261.42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220436467.31</v>
      </c>
      <c r="C103" s="30">
        <v>219250174.45999998</v>
      </c>
      <c r="D103" s="30">
        <v>219371948.32999998</v>
      </c>
      <c r="E103" s="30">
        <v>215959199.71000001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92C6-6C63-4786-BAEC-0EA831B40C89}">
  <dimension ref="A1:E46"/>
  <sheetViews>
    <sheetView zoomScale="85" zoomScaleNormal="85" workbookViewId="0">
      <pane xSplit="1" ySplit="7" topLeftCell="B8" activePane="bottomRight" state="frozen"/>
      <selection activeCell="H13" sqref="H13"/>
      <selection pane="topRight" activeCell="H13" sqref="H13"/>
      <selection pane="bottomLeft" activeCell="H13" sqref="H13"/>
      <selection pane="bottomRight" activeCell="E24" sqref="E24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233</v>
      </c>
      <c r="C7" s="9" t="s">
        <v>232</v>
      </c>
      <c r="D7" s="9" t="s">
        <v>230</v>
      </c>
      <c r="E7" s="9" t="s">
        <v>229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0.86100424312976598</v>
      </c>
      <c r="C9" s="36">
        <v>0.84679783098224881</v>
      </c>
      <c r="D9" s="36">
        <v>0.79888932776280641</v>
      </c>
      <c r="E9" s="36">
        <v>0.80149307717607043</v>
      </c>
    </row>
    <row r="10" spans="1:5">
      <c r="A10" s="35" t="s">
        <v>77</v>
      </c>
      <c r="B10" s="36">
        <v>9.6626935856180388E-2</v>
      </c>
      <c r="C10" s="36">
        <v>9.7383935944139466E-2</v>
      </c>
      <c r="D10" s="36">
        <v>9.9843423337972706E-2</v>
      </c>
      <c r="E10" s="36">
        <v>7.7139966568576676E-2</v>
      </c>
    </row>
    <row r="11" spans="1:5">
      <c r="A11" s="37" t="s">
        <v>78</v>
      </c>
      <c r="B11" s="38">
        <v>2.8054660781701391E-3</v>
      </c>
      <c r="C11" s="38">
        <v>3.0138656658327632E-3</v>
      </c>
      <c r="D11" s="38">
        <v>2.4320155287756592E-3</v>
      </c>
      <c r="E11" s="38">
        <v>2.4152814819820298E-3</v>
      </c>
    </row>
    <row r="12" spans="1:5">
      <c r="A12" s="39" t="s">
        <v>79</v>
      </c>
      <c r="B12" s="38">
        <v>2.5239780599532174E-2</v>
      </c>
      <c r="C12" s="38">
        <v>2.8849049002501521E-2</v>
      </c>
      <c r="D12" s="38">
        <v>2.2295467658461927E-2</v>
      </c>
      <c r="E12" s="38">
        <v>6.1502897334491146E-3</v>
      </c>
    </row>
    <row r="13" spans="1:5">
      <c r="A13" s="39" t="s">
        <v>80</v>
      </c>
      <c r="B13" s="36">
        <v>2.6961734825237501E-2</v>
      </c>
      <c r="C13" s="36">
        <v>3.0608235655691329E-2</v>
      </c>
      <c r="D13" s="36">
        <v>2.4066689690396794E-2</v>
      </c>
      <c r="E13" s="36">
        <v>7.6300312444877961E-3</v>
      </c>
    </row>
    <row r="14" spans="1:5">
      <c r="A14" s="39" t="s">
        <v>195</v>
      </c>
      <c r="B14" s="36">
        <v>3.4633866614203944E-2</v>
      </c>
      <c r="C14" s="36">
        <v>3.1547804332219175E-2</v>
      </c>
      <c r="D14" s="36">
        <v>3.0679474464441792E-2</v>
      </c>
      <c r="E14" s="36">
        <v>1.5601744827945177E-2</v>
      </c>
    </row>
    <row r="15" spans="1:5">
      <c r="A15" s="39" t="s">
        <v>196</v>
      </c>
      <c r="B15" s="36">
        <v>-7.2717592360610372E-2</v>
      </c>
      <c r="C15" s="36">
        <v>-6.8589012986767117E-2</v>
      </c>
      <c r="D15" s="36">
        <v>-3.2414193957873483E-2</v>
      </c>
      <c r="E15" s="36">
        <v>0.26601080129568921</v>
      </c>
    </row>
    <row r="16" spans="1:5">
      <c r="A16" s="39" t="s">
        <v>223</v>
      </c>
      <c r="B16" s="54">
        <v>8.7944967965308614</v>
      </c>
      <c r="C16" s="54">
        <v>9.6219941372994242</v>
      </c>
      <c r="D16" s="54">
        <v>10.121118349311688</v>
      </c>
      <c r="E16" s="54">
        <v>8.5393775021660012</v>
      </c>
    </row>
    <row r="17" spans="1:5">
      <c r="A17" s="39" t="s">
        <v>224</v>
      </c>
      <c r="B17" s="54">
        <v>29.573380807216655</v>
      </c>
      <c r="C17" s="54">
        <v>32.477112682769118</v>
      </c>
      <c r="D17" s="54">
        <v>34.867128587696911</v>
      </c>
      <c r="E17" s="54">
        <v>27.624372404512247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2021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2.5935944256078283E-2</v>
      </c>
      <c r="C21" s="40"/>
      <c r="D21" s="36"/>
      <c r="E21" s="40"/>
    </row>
    <row r="22" spans="1:5">
      <c r="A22" s="39" t="s">
        <v>83</v>
      </c>
      <c r="B22" s="38">
        <v>0.12949478768288425</v>
      </c>
      <c r="C22" s="38"/>
      <c r="D22" s="38"/>
      <c r="E22" s="38"/>
    </row>
    <row r="23" spans="1:5">
      <c r="A23" s="35" t="s">
        <v>84</v>
      </c>
      <c r="B23" s="36">
        <v>5.5862521930994974E-2</v>
      </c>
      <c r="C23" s="36"/>
      <c r="D23" s="36"/>
      <c r="E23" s="36"/>
    </row>
    <row r="24" spans="1:5">
      <c r="A24" s="35" t="s">
        <v>85</v>
      </c>
      <c r="B24" s="36">
        <v>0.86751359941380279</v>
      </c>
      <c r="C24" s="36"/>
      <c r="D24" s="36"/>
      <c r="E24" s="36"/>
    </row>
    <row r="25" spans="1:5">
      <c r="A25" s="39" t="s">
        <v>86</v>
      </c>
      <c r="B25" s="41">
        <v>2.294881989759594</v>
      </c>
      <c r="C25" s="41"/>
      <c r="D25" s="41"/>
      <c r="E25" s="41"/>
    </row>
    <row r="26" spans="1:5">
      <c r="A26" s="39" t="s">
        <v>87</v>
      </c>
      <c r="B26" s="38">
        <v>1.3180977730086127</v>
      </c>
      <c r="C26" s="38"/>
      <c r="D26" s="38"/>
      <c r="E26" s="38"/>
    </row>
    <row r="27" spans="1:5">
      <c r="A27" s="39" t="s">
        <v>88</v>
      </c>
      <c r="B27" s="36">
        <v>0.34003890637032957</v>
      </c>
      <c r="C27" s="36"/>
      <c r="D27" s="36"/>
      <c r="E27" s="36"/>
    </row>
    <row r="28" spans="1:5">
      <c r="A28" s="39" t="s">
        <v>89</v>
      </c>
      <c r="B28" s="38">
        <v>0.5686118110962507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5E67-21BA-47E9-B147-1421D4779B07}">
  <sheetPr>
    <pageSetUpPr fitToPage="1"/>
  </sheetPr>
  <dimension ref="A1:E108"/>
  <sheetViews>
    <sheetView showGridLines="0" zoomScale="85" zoomScaleNormal="85" workbookViewId="0">
      <selection activeCell="A31" sqref="A31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232</v>
      </c>
      <c r="C6" s="9" t="s">
        <v>230</v>
      </c>
      <c r="D6" s="9" t="s">
        <v>229</v>
      </c>
      <c r="E6" s="9" t="s">
        <v>225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198645276.98999998</v>
      </c>
      <c r="C8" s="43">
        <v>98612199.289999992</v>
      </c>
      <c r="D8" s="43">
        <v>465146956.31999999</v>
      </c>
      <c r="E8" s="43">
        <v>348623466.84000027</v>
      </c>
    </row>
    <row r="9" spans="1:5">
      <c r="A9" s="12" t="s">
        <v>7</v>
      </c>
      <c r="B9" s="13">
        <v>201254309.41</v>
      </c>
      <c r="C9" s="13">
        <v>100115034.88</v>
      </c>
      <c r="D9" s="13">
        <v>470230793.08999997</v>
      </c>
      <c r="E9" s="13">
        <v>352485042.39000052</v>
      </c>
    </row>
    <row r="10" spans="1:5">
      <c r="A10" s="6" t="s">
        <v>8</v>
      </c>
      <c r="B10" s="52">
        <v>201053408.25999999</v>
      </c>
      <c r="C10" s="52">
        <v>100012164.81</v>
      </c>
      <c r="D10" s="52">
        <v>469619312.69999999</v>
      </c>
      <c r="E10" s="52">
        <v>351988993.68000042</v>
      </c>
    </row>
    <row r="11" spans="1:5">
      <c r="A11" s="6" t="s">
        <v>9</v>
      </c>
      <c r="B11" s="52">
        <v>200901.15</v>
      </c>
      <c r="C11" s="52">
        <v>102870.07</v>
      </c>
      <c r="D11" s="52">
        <v>611480.39</v>
      </c>
      <c r="E11" s="52">
        <v>496048.71</v>
      </c>
    </row>
    <row r="12" spans="1:5">
      <c r="A12" s="12" t="s">
        <v>10</v>
      </c>
      <c r="B12" s="13">
        <v>-2609032.42</v>
      </c>
      <c r="C12" s="13">
        <v>-1502835.59</v>
      </c>
      <c r="D12" s="13">
        <v>-5083836.7699999996</v>
      </c>
      <c r="E12" s="13">
        <v>-3861575.549999997</v>
      </c>
    </row>
    <row r="13" spans="1:5" ht="17.25">
      <c r="A13" s="12" t="s">
        <v>11</v>
      </c>
      <c r="B13" s="43">
        <v>-168212389.69</v>
      </c>
      <c r="C13" s="43">
        <v>-78780233.599999994</v>
      </c>
      <c r="D13" s="43">
        <v>-372812065.35999995</v>
      </c>
      <c r="E13" s="43">
        <v>-276181971.38999999</v>
      </c>
    </row>
    <row r="14" spans="1:5">
      <c r="A14" s="6" t="s">
        <v>12</v>
      </c>
      <c r="B14" s="15">
        <v>-167258211.19999999</v>
      </c>
      <c r="C14" s="15">
        <v>-78437756.539999992</v>
      </c>
      <c r="D14" s="15">
        <v>-369502650.58999997</v>
      </c>
      <c r="E14" s="15">
        <v>-272595663.580001</v>
      </c>
    </row>
    <row r="15" spans="1:5">
      <c r="A15" s="6" t="s">
        <v>13</v>
      </c>
      <c r="B15" s="15">
        <v>-954178.49000000011</v>
      </c>
      <c r="C15" s="15">
        <v>-342477.06</v>
      </c>
      <c r="D15" s="15">
        <v>-3309414.77</v>
      </c>
      <c r="E15" s="15">
        <v>-3586307.81</v>
      </c>
    </row>
    <row r="16" spans="1:5">
      <c r="A16" s="17" t="s">
        <v>14</v>
      </c>
      <c r="B16" s="18">
        <v>30432887.299999997</v>
      </c>
      <c r="C16" s="18">
        <v>19831965.689999998</v>
      </c>
      <c r="D16" s="18">
        <v>92334890.960000038</v>
      </c>
      <c r="E16" s="18">
        <v>72441495.450000405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4680107.2700000005</v>
      </c>
      <c r="C18" s="14">
        <v>2266457.8800000004</v>
      </c>
      <c r="D18" s="14">
        <v>10508929.68</v>
      </c>
      <c r="E18" s="14">
        <v>7842426.7799999956</v>
      </c>
    </row>
    <row r="19" spans="1:5">
      <c r="A19" s="12" t="s">
        <v>16</v>
      </c>
      <c r="B19" s="14">
        <v>11630485.450000001</v>
      </c>
      <c r="C19" s="14">
        <v>5281729.47</v>
      </c>
      <c r="D19" s="14">
        <v>18099211.900000002</v>
      </c>
      <c r="E19" s="14">
        <v>13529133.92</v>
      </c>
    </row>
    <row r="20" spans="1:5">
      <c r="A20" s="12" t="s">
        <v>17</v>
      </c>
      <c r="B20" s="14">
        <v>-813880.71</v>
      </c>
      <c r="C20" s="14">
        <v>-376600.65</v>
      </c>
      <c r="D20" s="14">
        <v>-1098853.6599999999</v>
      </c>
      <c r="E20" s="14">
        <v>-823450.06</v>
      </c>
    </row>
    <row r="21" spans="1:5">
      <c r="A21" s="12" t="s">
        <v>18</v>
      </c>
      <c r="B21" s="14">
        <v>-18274136.830000002</v>
      </c>
      <c r="C21" s="14">
        <v>-12972696.530000001</v>
      </c>
      <c r="D21" s="14">
        <v>-38158000.299999997</v>
      </c>
      <c r="E21" s="14">
        <v>-29293163.289999999</v>
      </c>
    </row>
    <row r="22" spans="1:5">
      <c r="A22" s="6" t="s">
        <v>19</v>
      </c>
      <c r="B22" s="15">
        <v>-17595880.050000001</v>
      </c>
      <c r="C22" s="15">
        <v>-12456310.009999998</v>
      </c>
      <c r="D22" s="15">
        <v>-39977846.969999999</v>
      </c>
      <c r="E22" s="15">
        <v>-30829475.23</v>
      </c>
    </row>
    <row r="23" spans="1:5">
      <c r="A23" s="6" t="s">
        <v>20</v>
      </c>
      <c r="B23" s="15">
        <v>-647588.14999999991</v>
      </c>
      <c r="C23" s="15">
        <v>-277706.02999999997</v>
      </c>
      <c r="D23" s="15">
        <v>-972690.9</v>
      </c>
      <c r="E23" s="15">
        <v>-724848.40999999898</v>
      </c>
    </row>
    <row r="24" spans="1:5">
      <c r="A24" s="6" t="s">
        <v>22</v>
      </c>
      <c r="B24" s="15">
        <v>-30668.629999999997</v>
      </c>
      <c r="C24" s="15">
        <v>-238680.49</v>
      </c>
      <c r="D24" s="15">
        <v>2792537.57</v>
      </c>
      <c r="E24" s="15">
        <v>2261160.35</v>
      </c>
    </row>
    <row r="25" spans="1:5">
      <c r="A25" s="12" t="s">
        <v>23</v>
      </c>
      <c r="B25" s="14">
        <v>-12201063.660000002</v>
      </c>
      <c r="C25" s="14">
        <v>-6554347.0500000007</v>
      </c>
      <c r="D25" s="14">
        <v>-34283979.850000001</v>
      </c>
      <c r="E25" s="14">
        <v>-27776029.120000001</v>
      </c>
    </row>
    <row r="26" spans="1:5">
      <c r="A26" s="17" t="s">
        <v>24</v>
      </c>
      <c r="B26" s="18">
        <v>15454398.82</v>
      </c>
      <c r="C26" s="18">
        <v>7476508.8099999977</v>
      </c>
      <c r="D26" s="18">
        <v>47402198.730000056</v>
      </c>
      <c r="E26" s="18">
        <v>35920413.680000417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-598690.17999999993</v>
      </c>
      <c r="C28" s="15">
        <v>-1123460.83</v>
      </c>
      <c r="D28" s="15">
        <v>-683359.61</v>
      </c>
      <c r="E28" s="15">
        <v>-467830.78</v>
      </c>
    </row>
    <row r="29" spans="1:5">
      <c r="A29" s="6" t="s">
        <v>26</v>
      </c>
      <c r="B29" s="15">
        <v>-19344858.93</v>
      </c>
      <c r="C29" s="15">
        <v>-35881420.659999996</v>
      </c>
      <c r="D29" s="15">
        <v>-26205139.510000002</v>
      </c>
      <c r="E29" s="15">
        <v>-17356706.620000001</v>
      </c>
    </row>
    <row r="30" spans="1:5">
      <c r="A30" s="6" t="s">
        <v>27</v>
      </c>
      <c r="B30" s="15">
        <v>6266822.3299999991</v>
      </c>
      <c r="C30" s="15">
        <v>7257104.120000001</v>
      </c>
      <c r="D30" s="15">
        <v>4646439.2300000098</v>
      </c>
      <c r="E30" s="15">
        <v>2504074.9600000018</v>
      </c>
    </row>
    <row r="31" spans="1:5">
      <c r="A31" s="6" t="s">
        <v>28</v>
      </c>
      <c r="B31" s="15">
        <v>1065894.48</v>
      </c>
      <c r="C31" s="15">
        <v>1372344.1400000001</v>
      </c>
      <c r="D31" s="15">
        <v>710658.05000000307</v>
      </c>
      <c r="E31" s="15">
        <v>697330.08999999834</v>
      </c>
    </row>
    <row r="32" spans="1:5">
      <c r="A32" s="6" t="s">
        <v>231</v>
      </c>
      <c r="B32" s="15">
        <v>-93512.839999999967</v>
      </c>
      <c r="C32" s="15"/>
      <c r="D32" s="15"/>
      <c r="E32" s="15"/>
    </row>
    <row r="33" spans="1:5">
      <c r="A33" s="17" t="s">
        <v>32</v>
      </c>
      <c r="B33" s="18">
        <v>2750053.6799999978</v>
      </c>
      <c r="C33" s="18">
        <v>19026765.500000063</v>
      </c>
      <c r="D33" s="18">
        <v>14389011.84000041</v>
      </c>
      <c r="E33" s="18">
        <v>10689148.059999861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-1528584.49</v>
      </c>
      <c r="C35" s="15">
        <v>-6626312.1299999999</v>
      </c>
      <c r="D35" s="15">
        <v>-5643353.3499999996</v>
      </c>
      <c r="E35" s="15">
        <v>-4019767.0399999898</v>
      </c>
    </row>
    <row r="36" spans="1:5">
      <c r="A36" s="6" t="s">
        <v>35</v>
      </c>
      <c r="B36" s="15">
        <v>-483.51</v>
      </c>
      <c r="C36" s="15">
        <v>-336427.84</v>
      </c>
      <c r="D36" s="15">
        <v>-35697.789999999899</v>
      </c>
      <c r="E36" s="15">
        <v>-35697.79</v>
      </c>
    </row>
    <row r="37" spans="1:5">
      <c r="A37" s="17" t="s">
        <v>36</v>
      </c>
      <c r="B37" s="18">
        <v>1220985.6799999985</v>
      </c>
      <c r="C37" s="18">
        <v>12064025.530000065</v>
      </c>
      <c r="D37" s="18">
        <v>8709960.7000004128</v>
      </c>
      <c r="E37" s="18">
        <v>6633683.2299998598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232</v>
      </c>
      <c r="C48" s="9" t="s">
        <v>230</v>
      </c>
      <c r="D48" s="9" t="s">
        <v>229</v>
      </c>
      <c r="E48" s="9" t="s">
        <v>225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169536001.76000002</v>
      </c>
      <c r="C50" s="27">
        <v>170812817.44</v>
      </c>
      <c r="D50" s="27">
        <v>168523580.53</v>
      </c>
      <c r="E50" s="27">
        <v>167250922.38999999</v>
      </c>
    </row>
    <row r="51" spans="1:5">
      <c r="A51" s="6" t="s">
        <v>39</v>
      </c>
      <c r="B51" s="29">
        <v>1280382.58</v>
      </c>
      <c r="C51" s="29">
        <v>765674.75</v>
      </c>
      <c r="D51" s="29">
        <v>654353.67000000004</v>
      </c>
      <c r="E51" s="29">
        <v>1203058.55</v>
      </c>
    </row>
    <row r="52" spans="1:5">
      <c r="A52" s="6" t="s">
        <v>40</v>
      </c>
      <c r="B52" s="29">
        <v>143246666.74000001</v>
      </c>
      <c r="C52" s="29">
        <v>146761760.38</v>
      </c>
      <c r="D52" s="29">
        <v>145780735.72</v>
      </c>
      <c r="E52" s="29">
        <v>143564782.06</v>
      </c>
    </row>
    <row r="53" spans="1:5">
      <c r="A53" s="6" t="s">
        <v>41</v>
      </c>
      <c r="B53" s="29">
        <v>10618687.17</v>
      </c>
      <c r="C53" s="29">
        <v>11089619.33</v>
      </c>
      <c r="D53" s="29">
        <v>11033515.15</v>
      </c>
      <c r="E53" s="29">
        <v>11281826.380000001</v>
      </c>
    </row>
    <row r="54" spans="1:5">
      <c r="A54" s="6" t="s">
        <v>42</v>
      </c>
      <c r="B54" s="29">
        <v>2998860.08</v>
      </c>
      <c r="C54" s="29">
        <v>2246765.34</v>
      </c>
      <c r="D54" s="29">
        <v>2201666.34</v>
      </c>
      <c r="E54" s="29">
        <v>2438626.2000000002</v>
      </c>
    </row>
    <row r="55" spans="1:5">
      <c r="A55" s="6" t="s">
        <v>43</v>
      </c>
      <c r="B55" s="29">
        <v>3593521.23</v>
      </c>
      <c r="C55" s="29">
        <v>3518831.72</v>
      </c>
      <c r="D55" s="29">
        <v>2455438.560000001</v>
      </c>
      <c r="E55" s="29">
        <v>1758298.67</v>
      </c>
    </row>
    <row r="56" spans="1:5">
      <c r="A56" s="6" t="s">
        <v>44</v>
      </c>
      <c r="B56" s="29">
        <v>7316841.0800000001</v>
      </c>
      <c r="C56" s="29">
        <v>5988945.6699999999</v>
      </c>
      <c r="D56" s="29">
        <v>5971213.1299999999</v>
      </c>
      <c r="E56" s="29">
        <v>6576500.7199999988</v>
      </c>
    </row>
    <row r="57" spans="1:5">
      <c r="A57" s="6" t="s">
        <v>45</v>
      </c>
      <c r="B57" s="29">
        <v>159096.99</v>
      </c>
      <c r="C57" s="29">
        <v>177786.89</v>
      </c>
      <c r="D57" s="29">
        <v>79153.3</v>
      </c>
      <c r="E57" s="29">
        <v>55709.240000000013</v>
      </c>
    </row>
    <row r="58" spans="1:5">
      <c r="A58" s="6" t="s">
        <v>46</v>
      </c>
      <c r="B58" s="29">
        <v>321945.89</v>
      </c>
      <c r="C58" s="29">
        <v>263433.36</v>
      </c>
      <c r="D58" s="29">
        <v>347504.66</v>
      </c>
      <c r="E58" s="29">
        <v>372120.57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49714172.700000003</v>
      </c>
      <c r="C60" s="27">
        <v>48559130.889999993</v>
      </c>
      <c r="D60" s="27">
        <v>47435619.18</v>
      </c>
      <c r="E60" s="27">
        <v>56785768.590000004</v>
      </c>
    </row>
    <row r="61" spans="1:5">
      <c r="A61" s="12" t="s">
        <v>48</v>
      </c>
      <c r="B61" s="28">
        <v>26691119.229999997</v>
      </c>
      <c r="C61" s="28">
        <v>25669218.679999996</v>
      </c>
      <c r="D61" s="28">
        <v>24917659.129999999</v>
      </c>
      <c r="E61" s="28">
        <v>34896674.030000001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15181973.43</v>
      </c>
      <c r="C63" s="29">
        <v>14136747.859999999</v>
      </c>
      <c r="D63" s="29">
        <v>13201102.529999999</v>
      </c>
      <c r="E63" s="29">
        <v>16613316.48</v>
      </c>
    </row>
    <row r="64" spans="1:5">
      <c r="A64" s="6" t="s">
        <v>50</v>
      </c>
      <c r="B64" s="29">
        <v>161326.14000000001</v>
      </c>
      <c r="C64" s="29">
        <v>0</v>
      </c>
      <c r="D64" s="29"/>
      <c r="E64" s="29">
        <v>0</v>
      </c>
    </row>
    <row r="65" spans="1:5">
      <c r="A65" s="6" t="s">
        <v>51</v>
      </c>
      <c r="B65" s="29">
        <v>2010681.04</v>
      </c>
      <c r="C65" s="29">
        <v>2195332.2000000002</v>
      </c>
      <c r="D65" s="29">
        <v>2379417.98</v>
      </c>
      <c r="E65" s="29">
        <v>8946218.9299999997</v>
      </c>
    </row>
    <row r="66" spans="1:5">
      <c r="A66" s="12" t="s">
        <v>52</v>
      </c>
      <c r="B66" s="28">
        <v>9762561.0199999996</v>
      </c>
      <c r="C66" s="28">
        <v>9642630.5199999996</v>
      </c>
      <c r="D66" s="28">
        <v>9304935.209999999</v>
      </c>
      <c r="E66" s="28">
        <v>8668571.8599999994</v>
      </c>
    </row>
    <row r="67" spans="1:5">
      <c r="A67" s="12" t="s">
        <v>53</v>
      </c>
      <c r="B67" s="28">
        <v>13035098.390000001</v>
      </c>
      <c r="C67" s="28">
        <v>13020355.669999998</v>
      </c>
      <c r="D67" s="28">
        <v>12968848.07</v>
      </c>
      <c r="E67" s="28">
        <v>12958796.41</v>
      </c>
    </row>
    <row r="68" spans="1:5">
      <c r="A68" s="12" t="s">
        <v>54</v>
      </c>
      <c r="B68" s="28">
        <v>225394.06</v>
      </c>
      <c r="C68" s="28">
        <v>226926.02</v>
      </c>
      <c r="D68" s="28">
        <v>244176.7699999999</v>
      </c>
      <c r="E68" s="28">
        <v>261726.28999999989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219250174.46000004</v>
      </c>
      <c r="C70" s="30">
        <v>219371948.32999998</v>
      </c>
      <c r="D70" s="30">
        <v>215959199.71000001</v>
      </c>
      <c r="E70" s="30">
        <v>224036690.97999999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232</v>
      </c>
      <c r="C79" s="9" t="s">
        <v>230</v>
      </c>
      <c r="D79" s="9" t="s">
        <v>229</v>
      </c>
      <c r="E79" s="9" t="s">
        <v>225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79227838.719999984</v>
      </c>
      <c r="C81" s="27">
        <v>80385268.390000001</v>
      </c>
      <c r="D81" s="27">
        <v>73434530.089999989</v>
      </c>
      <c r="E81" s="27">
        <v>76126455.5</v>
      </c>
    </row>
    <row r="82" spans="1:5">
      <c r="A82" s="6" t="s">
        <v>58</v>
      </c>
      <c r="B82" s="29">
        <v>52503536.609999999</v>
      </c>
      <c r="C82" s="29">
        <v>52136913.810000002</v>
      </c>
      <c r="D82" s="29">
        <v>49949084.640000001</v>
      </c>
      <c r="E82" s="29">
        <v>49611076.869999997</v>
      </c>
    </row>
    <row r="83" spans="1:5">
      <c r="A83" s="6" t="s">
        <v>59</v>
      </c>
      <c r="B83" s="29">
        <v>1261427.48</v>
      </c>
      <c r="C83" s="29">
        <v>536779.57000000007</v>
      </c>
      <c r="D83" s="29">
        <v>758320.98</v>
      </c>
      <c r="E83" s="29">
        <v>568268.7300000001</v>
      </c>
    </row>
    <row r="84" spans="1:5">
      <c r="A84" s="6" t="s">
        <v>60</v>
      </c>
      <c r="B84" s="29">
        <v>2422517.41</v>
      </c>
      <c r="C84" s="29">
        <v>1882888.36</v>
      </c>
      <c r="D84" s="29">
        <v>2500268.81</v>
      </c>
      <c r="E84" s="29">
        <v>2550771.7400000002</v>
      </c>
    </row>
    <row r="85" spans="1:5">
      <c r="A85" s="6" t="s">
        <v>61</v>
      </c>
      <c r="B85" s="29">
        <v>67756.44</v>
      </c>
      <c r="C85" s="29">
        <v>21542.65</v>
      </c>
      <c r="D85" s="29">
        <v>21190.05</v>
      </c>
      <c r="E85" s="29">
        <v>20920.47</v>
      </c>
    </row>
    <row r="86" spans="1:5">
      <c r="A86" s="6" t="s">
        <v>62</v>
      </c>
      <c r="B86" s="29">
        <v>6299755.1900000004</v>
      </c>
      <c r="C86" s="29">
        <v>5999867.2000000002</v>
      </c>
      <c r="D86" s="29">
        <v>6147597.5199999996</v>
      </c>
      <c r="E86" s="29">
        <v>9250425.540000001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15484551.32</v>
      </c>
      <c r="C88" s="29">
        <v>13700584.16</v>
      </c>
      <c r="D88" s="29">
        <v>12638434.18</v>
      </c>
      <c r="E88" s="29">
        <v>12851608.17</v>
      </c>
    </row>
    <row r="89" spans="1:5">
      <c r="A89" s="6" t="s">
        <v>65</v>
      </c>
      <c r="B89" s="29">
        <v>1188294.27</v>
      </c>
      <c r="C89" s="29">
        <v>6106692.6399999997</v>
      </c>
      <c r="D89" s="29">
        <v>1419633.91</v>
      </c>
      <c r="E89" s="29">
        <v>1273383.98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50374746.259999998</v>
      </c>
      <c r="C91" s="27">
        <v>50791296.649999999</v>
      </c>
      <c r="D91" s="27">
        <v>49362421.579999998</v>
      </c>
      <c r="E91" s="27">
        <v>56018754.600000001</v>
      </c>
    </row>
    <row r="92" spans="1:5" ht="15" customHeight="1">
      <c r="A92" s="6" t="s">
        <v>58</v>
      </c>
      <c r="B92" s="29">
        <v>4019916</v>
      </c>
      <c r="C92" s="29">
        <v>3948279.33</v>
      </c>
      <c r="D92" s="29">
        <v>3926712.1</v>
      </c>
      <c r="E92" s="29">
        <v>4063525.5</v>
      </c>
    </row>
    <row r="93" spans="1:5" ht="15" customHeight="1">
      <c r="A93" s="6" t="s">
        <v>61</v>
      </c>
      <c r="B93" s="29">
        <v>41331907.609999999</v>
      </c>
      <c r="C93" s="29">
        <v>41750753.740000002</v>
      </c>
      <c r="D93" s="29">
        <v>40090898.270000003</v>
      </c>
      <c r="E93" s="29">
        <v>42571979.670000002</v>
      </c>
    </row>
    <row r="94" spans="1:5">
      <c r="A94" s="6" t="s">
        <v>62</v>
      </c>
      <c r="B94" s="29">
        <v>1148960.6000000001</v>
      </c>
      <c r="C94" s="29">
        <v>1345526.19</v>
      </c>
      <c r="D94" s="29">
        <v>1539623.42</v>
      </c>
      <c r="E94" s="29">
        <v>5569510.6899999985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3873962.05</v>
      </c>
      <c r="C96" s="29">
        <v>3746737.39</v>
      </c>
      <c r="D96" s="29">
        <v>3805187.79</v>
      </c>
      <c r="E96" s="29">
        <v>3813738.74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89647589.480000004</v>
      </c>
      <c r="C98" s="27">
        <v>88195383.290000007</v>
      </c>
      <c r="D98" s="27">
        <v>93162248.040000007</v>
      </c>
      <c r="E98" s="27">
        <v>91891480.879999995</v>
      </c>
    </row>
    <row r="99" spans="1:5">
      <c r="A99" s="6" t="s">
        <v>70</v>
      </c>
      <c r="B99" s="29">
        <v>24669196.149999999</v>
      </c>
      <c r="C99" s="29">
        <v>24158323</v>
      </c>
      <c r="D99" s="29">
        <v>23960486.59</v>
      </c>
      <c r="E99" s="29">
        <v>23741622.379999999</v>
      </c>
    </row>
    <row r="100" spans="1:5">
      <c r="A100" s="6" t="s">
        <v>71</v>
      </c>
      <c r="B100" s="29">
        <v>64181500.030000001</v>
      </c>
      <c r="C100" s="29">
        <v>64181500.030000001</v>
      </c>
      <c r="D100" s="29">
        <v>64181500.030000001</v>
      </c>
      <c r="E100" s="29">
        <v>61983441.350000009</v>
      </c>
    </row>
    <row r="101" spans="1:5">
      <c r="A101" s="6" t="s">
        <v>72</v>
      </c>
      <c r="B101" s="29">
        <v>796893.3</v>
      </c>
      <c r="C101" s="29">
        <v>-144439.74</v>
      </c>
      <c r="D101" s="29">
        <v>5020261.42</v>
      </c>
      <c r="E101" s="29">
        <v>6166417.1500000004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219250174.45999998</v>
      </c>
      <c r="C103" s="30">
        <v>219371948.32999998</v>
      </c>
      <c r="D103" s="30">
        <v>215959199.71000001</v>
      </c>
      <c r="E103" s="30">
        <v>224036690.97999999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BBFA-9C4D-4AC7-91BD-CEB6FE94E2AF}">
  <dimension ref="A1:E46"/>
  <sheetViews>
    <sheetView zoomScale="85" zoomScaleNormal="85" workbookViewId="0">
      <pane xSplit="1" ySplit="7" topLeftCell="B8" activePane="bottomRight" state="frozen"/>
      <selection activeCell="H13" sqref="H13"/>
      <selection pane="topRight" activeCell="H13" sqref="H13"/>
      <selection pane="bottomLeft" activeCell="H13" sqref="H13"/>
      <selection pane="bottomRight" activeCell="H13" sqref="H13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232</v>
      </c>
      <c r="C7" s="9" t="s">
        <v>230</v>
      </c>
      <c r="D7" s="9" t="s">
        <v>229</v>
      </c>
      <c r="E7" s="9" t="s">
        <v>225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0.84679783098224881</v>
      </c>
      <c r="C9" s="36">
        <v>0.79888932776280641</v>
      </c>
      <c r="D9" s="36">
        <v>0.80149307717607043</v>
      </c>
      <c r="E9" s="36">
        <f>-Demonstrações_4T2021!E13/Demonstrações_4T2021!E8</f>
        <v>0.72090699628084443</v>
      </c>
    </row>
    <row r="10" spans="1:5">
      <c r="A10" s="35" t="s">
        <v>77</v>
      </c>
      <c r="B10" s="36">
        <v>9.7383935944139466E-2</v>
      </c>
      <c r="C10" s="36">
        <v>9.9843423337972706E-2</v>
      </c>
      <c r="D10" s="36">
        <v>7.7139966568576676E-2</v>
      </c>
      <c r="E10" s="36">
        <f>-Demonstrações_4T2021!E29/Demonstrações_4T2021!E8</f>
        <v>6.8947830013789291E-2</v>
      </c>
    </row>
    <row r="11" spans="1:5">
      <c r="A11" s="37" t="s">
        <v>78</v>
      </c>
      <c r="B11" s="38">
        <v>3.0138656658327632E-3</v>
      </c>
      <c r="C11" s="38">
        <v>2.4320155287756592E-3</v>
      </c>
      <c r="D11" s="38">
        <v>2.4152814819820298E-3</v>
      </c>
      <c r="E11" s="38">
        <f>-Demonstrações_4T2021!E28/Demonstrações_4T2021!E8</f>
        <v>1.6957928925869377E-3</v>
      </c>
    </row>
    <row r="12" spans="1:5">
      <c r="A12" s="39" t="s">
        <v>79</v>
      </c>
      <c r="B12" s="38">
        <v>2.8849049002501521E-2</v>
      </c>
      <c r="C12" s="38">
        <v>2.2295467658461927E-2</v>
      </c>
      <c r="D12" s="38">
        <v>6.1502897334491146E-3</v>
      </c>
      <c r="E12" s="38" t="s">
        <v>227</v>
      </c>
    </row>
    <row r="13" spans="1:5">
      <c r="A13" s="39" t="s">
        <v>80</v>
      </c>
      <c r="B13" s="36">
        <v>3.0608235655691329E-2</v>
      </c>
      <c r="C13" s="36">
        <v>2.4066689690396794E-2</v>
      </c>
      <c r="D13" s="36">
        <v>7.6300312444877961E-3</v>
      </c>
      <c r="E13" s="36" t="s">
        <v>228</v>
      </c>
    </row>
    <row r="14" spans="1:5">
      <c r="A14" s="39" t="s">
        <v>195</v>
      </c>
      <c r="B14" s="36">
        <v>3.1547804332219175E-2</v>
      </c>
      <c r="C14" s="36">
        <v>3.0679474464441792E-2</v>
      </c>
      <c r="D14" s="36">
        <v>1.5601744827945177E-2</v>
      </c>
      <c r="E14" s="36">
        <v>1.3299999999999999E-2</v>
      </c>
    </row>
    <row r="15" spans="1:5">
      <c r="A15" s="39" t="s">
        <v>196</v>
      </c>
      <c r="B15" s="36">
        <v>-6.8589012986767117E-2</v>
      </c>
      <c r="C15" s="36">
        <v>-3.2414193957873483E-2</v>
      </c>
      <c r="D15" s="36">
        <v>0.26601080129568921</v>
      </c>
      <c r="E15" s="36">
        <v>0.30430000000000001</v>
      </c>
    </row>
    <row r="16" spans="1:5">
      <c r="A16" s="39" t="s">
        <v>223</v>
      </c>
      <c r="B16" s="54">
        <v>9.6219941372994242</v>
      </c>
      <c r="C16" s="54">
        <v>10.121118349311688</v>
      </c>
      <c r="D16" s="54">
        <v>8.5393775021660012</v>
      </c>
      <c r="E16" s="54">
        <v>8.74</v>
      </c>
    </row>
    <row r="17" spans="1:5">
      <c r="A17" s="39" t="s">
        <v>224</v>
      </c>
      <c r="B17" s="54">
        <v>32.477112682769118</v>
      </c>
      <c r="C17" s="54">
        <v>34.867128587696911</v>
      </c>
      <c r="D17" s="54">
        <v>27.624372404512247</v>
      </c>
      <c r="E17" s="54">
        <v>27.31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2021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2.5935944256078283E-2</v>
      </c>
      <c r="C21" s="40"/>
      <c r="D21" s="36"/>
      <c r="E21" s="40"/>
    </row>
    <row r="22" spans="1:5">
      <c r="A22" s="39" t="s">
        <v>83</v>
      </c>
      <c r="B22" s="38">
        <v>0.12949478768288425</v>
      </c>
      <c r="C22" s="38"/>
      <c r="D22" s="38"/>
      <c r="E22" s="38"/>
    </row>
    <row r="23" spans="1:5">
      <c r="A23" s="35" t="s">
        <v>84</v>
      </c>
      <c r="B23" s="36">
        <v>5.5862521930994974E-2</v>
      </c>
      <c r="C23" s="36"/>
      <c r="D23" s="36"/>
      <c r="E23" s="36"/>
    </row>
    <row r="24" spans="1:5">
      <c r="A24" s="35" t="s">
        <v>85</v>
      </c>
      <c r="B24" s="36">
        <v>0.86751359941380279</v>
      </c>
      <c r="C24" s="36"/>
      <c r="D24" s="36"/>
      <c r="E24" s="36"/>
    </row>
    <row r="25" spans="1:5">
      <c r="A25" s="39" t="s">
        <v>86</v>
      </c>
      <c r="B25" s="41">
        <v>2.294881989759594</v>
      </c>
      <c r="C25" s="41"/>
      <c r="D25" s="41"/>
      <c r="E25" s="41"/>
    </row>
    <row r="26" spans="1:5">
      <c r="A26" s="39" t="s">
        <v>87</v>
      </c>
      <c r="B26" s="38">
        <v>1.3180977730086127</v>
      </c>
      <c r="C26" s="38"/>
      <c r="D26" s="38"/>
      <c r="E26" s="38"/>
    </row>
    <row r="27" spans="1:5">
      <c r="A27" s="39" t="s">
        <v>88</v>
      </c>
      <c r="B27" s="36">
        <v>0.34003890637032957</v>
      </c>
      <c r="C27" s="36"/>
      <c r="D27" s="36"/>
      <c r="E27" s="36"/>
    </row>
    <row r="28" spans="1:5">
      <c r="A28" s="39" t="s">
        <v>89</v>
      </c>
      <c r="B28" s="38">
        <v>0.5686118110962507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385F-05DD-4722-98A0-B4BC596AC0D6}">
  <sheetPr>
    <pageSetUpPr fitToPage="1"/>
  </sheetPr>
  <dimension ref="A1:E108"/>
  <sheetViews>
    <sheetView showGridLines="0" zoomScale="85" zoomScaleNormal="85" workbookViewId="0">
      <selection activeCell="D88" sqref="D88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230</v>
      </c>
      <c r="C6" s="9" t="s">
        <v>229</v>
      </c>
      <c r="D6" s="9" t="s">
        <v>225</v>
      </c>
      <c r="E6" s="9" t="s">
        <v>219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98612199.289999992</v>
      </c>
      <c r="C8" s="43">
        <v>465146956.31999999</v>
      </c>
      <c r="D8" s="43">
        <v>348623466.84000027</v>
      </c>
      <c r="E8" s="43">
        <v>230730893.9600004</v>
      </c>
    </row>
    <row r="9" spans="1:5">
      <c r="A9" s="12" t="s">
        <v>7</v>
      </c>
      <c r="B9" s="13">
        <v>100115034.88</v>
      </c>
      <c r="C9" s="13">
        <v>470230793.08999997</v>
      </c>
      <c r="D9" s="13">
        <v>352485042.39000052</v>
      </c>
      <c r="E9" s="13">
        <v>233331079.36999989</v>
      </c>
    </row>
    <row r="10" spans="1:5">
      <c r="A10" s="6" t="s">
        <v>8</v>
      </c>
      <c r="B10" s="52">
        <v>100012164.81</v>
      </c>
      <c r="C10" s="52">
        <v>469619312.69999999</v>
      </c>
      <c r="D10" s="52">
        <v>351988993.68000042</v>
      </c>
      <c r="E10" s="52">
        <v>233032708.97000071</v>
      </c>
    </row>
    <row r="11" spans="1:5">
      <c r="A11" s="6" t="s">
        <v>9</v>
      </c>
      <c r="B11" s="52">
        <v>102870.07</v>
      </c>
      <c r="C11" s="52">
        <v>611480.39</v>
      </c>
      <c r="D11" s="52">
        <v>496048.71</v>
      </c>
      <c r="E11" s="52">
        <v>298370.40000000037</v>
      </c>
    </row>
    <row r="12" spans="1:5">
      <c r="A12" s="12" t="s">
        <v>10</v>
      </c>
      <c r="B12" s="13">
        <v>-1502835.59</v>
      </c>
      <c r="C12" s="13">
        <v>-5083836.7699999996</v>
      </c>
      <c r="D12" s="13">
        <v>-3861575.549999997</v>
      </c>
      <c r="E12" s="13">
        <v>-2600185.41</v>
      </c>
    </row>
    <row r="13" spans="1:5" ht="17.25">
      <c r="A13" s="12" t="s">
        <v>11</v>
      </c>
      <c r="B13" s="43">
        <v>-78780233.599999994</v>
      </c>
      <c r="C13" s="43">
        <v>-372812065.35999995</v>
      </c>
      <c r="D13" s="43">
        <v>-276181971.38999999</v>
      </c>
      <c r="E13" s="43">
        <v>-179289806.69</v>
      </c>
    </row>
    <row r="14" spans="1:5">
      <c r="A14" s="6" t="s">
        <v>12</v>
      </c>
      <c r="B14" s="15">
        <v>-78437756.539999992</v>
      </c>
      <c r="C14" s="15">
        <v>-369502650.58999997</v>
      </c>
      <c r="D14" s="15">
        <v>-272595663.580001</v>
      </c>
      <c r="E14" s="15">
        <v>-176714237.72</v>
      </c>
    </row>
    <row r="15" spans="1:5">
      <c r="A15" s="6" t="s">
        <v>13</v>
      </c>
      <c r="B15" s="15">
        <v>-342477.06</v>
      </c>
      <c r="C15" s="15">
        <v>-3309414.77</v>
      </c>
      <c r="D15" s="15">
        <v>-3586307.81</v>
      </c>
      <c r="E15" s="15">
        <v>-2575568.9700000002</v>
      </c>
    </row>
    <row r="16" spans="1:5">
      <c r="A16" s="17" t="s">
        <v>14</v>
      </c>
      <c r="B16" s="18">
        <v>19831965.689999998</v>
      </c>
      <c r="C16" s="18">
        <v>92334890.960000038</v>
      </c>
      <c r="D16" s="18">
        <v>72441495.450000405</v>
      </c>
      <c r="E16" s="18">
        <v>51441087.270000011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2266457.8800000004</v>
      </c>
      <c r="C18" s="14">
        <v>10508929.68</v>
      </c>
      <c r="D18" s="14">
        <v>7842426.7799999956</v>
      </c>
      <c r="E18" s="14">
        <v>5132649.2499999972</v>
      </c>
    </row>
    <row r="19" spans="1:5">
      <c r="A19" s="12" t="s">
        <v>16</v>
      </c>
      <c r="B19" s="14">
        <v>5281729.47</v>
      </c>
      <c r="C19" s="14">
        <v>18099211.900000002</v>
      </c>
      <c r="D19" s="14">
        <v>13529133.92</v>
      </c>
      <c r="E19" s="14">
        <v>8888279.0500000194</v>
      </c>
    </row>
    <row r="20" spans="1:5">
      <c r="A20" s="12" t="s">
        <v>17</v>
      </c>
      <c r="B20" s="14">
        <v>-376600.65</v>
      </c>
      <c r="C20" s="14">
        <v>-1098853.6599999999</v>
      </c>
      <c r="D20" s="14">
        <v>-823450.06</v>
      </c>
      <c r="E20" s="14">
        <v>-541932.00999999885</v>
      </c>
    </row>
    <row r="21" spans="1:5">
      <c r="A21" s="12" t="s">
        <v>18</v>
      </c>
      <c r="B21" s="14">
        <v>-12972696.530000001</v>
      </c>
      <c r="C21" s="14">
        <v>-38158000.299999997</v>
      </c>
      <c r="D21" s="14">
        <v>-29293163.289999999</v>
      </c>
      <c r="E21" s="14">
        <v>-20918859.2000001</v>
      </c>
    </row>
    <row r="22" spans="1:5">
      <c r="A22" s="6" t="s">
        <v>19</v>
      </c>
      <c r="B22" s="15">
        <v>-12456310.009999998</v>
      </c>
      <c r="C22" s="15">
        <v>-39977846.969999999</v>
      </c>
      <c r="D22" s="15">
        <v>-30829475.23</v>
      </c>
      <c r="E22" s="15">
        <v>-21944326.960000001</v>
      </c>
    </row>
    <row r="23" spans="1:5">
      <c r="A23" s="6" t="s">
        <v>20</v>
      </c>
      <c r="B23" s="15">
        <v>-277706.02999999997</v>
      </c>
      <c r="C23" s="15">
        <v>-972690.9</v>
      </c>
      <c r="D23" s="15">
        <v>-724848.40999999898</v>
      </c>
      <c r="E23" s="15">
        <v>-465141.97</v>
      </c>
    </row>
    <row r="24" spans="1:5">
      <c r="A24" s="6" t="s">
        <v>22</v>
      </c>
      <c r="B24" s="15">
        <v>-238680.49</v>
      </c>
      <c r="C24" s="15">
        <v>2792537.57</v>
      </c>
      <c r="D24" s="15">
        <v>2261160.35</v>
      </c>
      <c r="E24" s="15">
        <v>1490609.73</v>
      </c>
    </row>
    <row r="25" spans="1:5">
      <c r="A25" s="12" t="s">
        <v>23</v>
      </c>
      <c r="B25" s="14">
        <v>-6554347.0500000007</v>
      </c>
      <c r="C25" s="14">
        <v>-34283979.850000001</v>
      </c>
      <c r="D25" s="14">
        <v>-27776029.120000001</v>
      </c>
      <c r="E25" s="14">
        <v>-18688943.949999999</v>
      </c>
    </row>
    <row r="26" spans="1:5">
      <c r="A26" s="17" t="s">
        <v>24</v>
      </c>
      <c r="B26" s="18">
        <v>7476508.8099999977</v>
      </c>
      <c r="C26" s="18">
        <v>47402198.730000056</v>
      </c>
      <c r="D26" s="18">
        <v>35920413.680000417</v>
      </c>
      <c r="E26" s="18">
        <v>25312280.409999888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-239826.4</v>
      </c>
      <c r="C28" s="15">
        <v>-1123460.83</v>
      </c>
      <c r="D28" s="15">
        <v>-683359.61</v>
      </c>
      <c r="E28" s="15">
        <v>-467830.78</v>
      </c>
    </row>
    <row r="29" spans="1:5">
      <c r="A29" s="6" t="s">
        <v>26</v>
      </c>
      <c r="B29" s="15">
        <v>-9845779.5600000005</v>
      </c>
      <c r="C29" s="15">
        <v>-35881420.659999996</v>
      </c>
      <c r="D29" s="15">
        <v>-26205139.510000002</v>
      </c>
      <c r="E29" s="15">
        <v>-17356706.620000001</v>
      </c>
    </row>
    <row r="30" spans="1:5">
      <c r="A30" s="6" t="s">
        <v>27</v>
      </c>
      <c r="B30" s="15">
        <v>3025370.4499999997</v>
      </c>
      <c r="C30" s="15">
        <v>7257104.120000001</v>
      </c>
      <c r="D30" s="15">
        <v>4646439.2300000098</v>
      </c>
      <c r="E30" s="15">
        <v>2504074.9600000018</v>
      </c>
    </row>
    <row r="31" spans="1:5">
      <c r="A31" s="6" t="s">
        <v>28</v>
      </c>
      <c r="B31" s="15">
        <v>638724.53</v>
      </c>
      <c r="C31" s="15">
        <v>1372344.1400000001</v>
      </c>
      <c r="D31" s="15">
        <v>710658.05000000307</v>
      </c>
      <c r="E31" s="15">
        <v>697330.08999999834</v>
      </c>
    </row>
    <row r="32" spans="1:5">
      <c r="A32" s="6" t="s">
        <v>231</v>
      </c>
      <c r="B32" s="15">
        <v>-59769.399999999994</v>
      </c>
      <c r="C32" s="15"/>
      <c r="D32" s="15"/>
      <c r="E32" s="15"/>
    </row>
    <row r="33" spans="1:5">
      <c r="A33" s="17" t="s">
        <v>32</v>
      </c>
      <c r="B33" s="18">
        <v>995228.42999999691</v>
      </c>
      <c r="C33" s="18">
        <v>19026765.500000063</v>
      </c>
      <c r="D33" s="18">
        <v>14389011.84000041</v>
      </c>
      <c r="E33" s="18">
        <v>10689148.059999861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-928954.40999999992</v>
      </c>
      <c r="C35" s="15">
        <v>-6626312.1299999999</v>
      </c>
      <c r="D35" s="15">
        <v>-5643353.3499999996</v>
      </c>
      <c r="E35" s="15">
        <v>-4019767.0399999898</v>
      </c>
    </row>
    <row r="36" spans="1:5">
      <c r="A36" s="6" t="s">
        <v>35</v>
      </c>
      <c r="B36" s="15">
        <v>0</v>
      </c>
      <c r="C36" s="15">
        <v>-336427.84</v>
      </c>
      <c r="D36" s="15">
        <v>-35697.789999999899</v>
      </c>
      <c r="E36" s="15">
        <v>-35697.79</v>
      </c>
    </row>
    <row r="37" spans="1:5">
      <c r="A37" s="17" t="s">
        <v>36</v>
      </c>
      <c r="B37" s="18">
        <v>66274.019999997225</v>
      </c>
      <c r="C37" s="18">
        <v>12064025.530000065</v>
      </c>
      <c r="D37" s="18">
        <v>8709960.7000004128</v>
      </c>
      <c r="E37" s="18">
        <v>6633683.2299998598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230</v>
      </c>
      <c r="C48" s="9" t="s">
        <v>229</v>
      </c>
      <c r="D48" s="9" t="s">
        <v>225</v>
      </c>
      <c r="E48" s="9" t="s">
        <v>219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170812817.44</v>
      </c>
      <c r="C50" s="27">
        <v>168523580.53</v>
      </c>
      <c r="D50" s="27">
        <v>167250922.38999999</v>
      </c>
      <c r="E50" s="27">
        <v>166523591.22999999</v>
      </c>
    </row>
    <row r="51" spans="1:5">
      <c r="A51" s="6" t="s">
        <v>39</v>
      </c>
      <c r="B51" s="29">
        <v>765674.75</v>
      </c>
      <c r="C51" s="29">
        <v>654353.67000000004</v>
      </c>
      <c r="D51" s="29">
        <v>1203058.55</v>
      </c>
      <c r="E51" s="29">
        <v>1095679.81</v>
      </c>
    </row>
    <row r="52" spans="1:5">
      <c r="A52" s="6" t="s">
        <v>40</v>
      </c>
      <c r="B52" s="29">
        <v>146761760.38</v>
      </c>
      <c r="C52" s="29">
        <v>145780735.72</v>
      </c>
      <c r="D52" s="29">
        <v>143564782.06</v>
      </c>
      <c r="E52" s="29">
        <v>145274530.11000001</v>
      </c>
    </row>
    <row r="53" spans="1:5">
      <c r="A53" s="6" t="s">
        <v>41</v>
      </c>
      <c r="B53" s="29">
        <v>11089619.33</v>
      </c>
      <c r="C53" s="29">
        <v>11033515.15</v>
      </c>
      <c r="D53" s="29">
        <v>11281826.380000001</v>
      </c>
      <c r="E53" s="29">
        <v>10680711.939999999</v>
      </c>
    </row>
    <row r="54" spans="1:5">
      <c r="A54" s="6" t="s">
        <v>42</v>
      </c>
      <c r="B54" s="29">
        <v>2246765.34</v>
      </c>
      <c r="C54" s="29">
        <v>2201666.34</v>
      </c>
      <c r="D54" s="29">
        <v>2438626.2000000002</v>
      </c>
      <c r="E54" s="29">
        <v>1999445.73</v>
      </c>
    </row>
    <row r="55" spans="1:5">
      <c r="A55" s="6" t="s">
        <v>43</v>
      </c>
      <c r="B55" s="29">
        <v>3518831.72</v>
      </c>
      <c r="C55" s="29">
        <v>2455438.560000001</v>
      </c>
      <c r="D55" s="29">
        <v>1758298.67</v>
      </c>
      <c r="E55" s="29">
        <v>1877858.27</v>
      </c>
    </row>
    <row r="56" spans="1:5">
      <c r="A56" s="6" t="s">
        <v>44</v>
      </c>
      <c r="B56" s="29">
        <v>5988945.6699999999</v>
      </c>
      <c r="C56" s="29">
        <v>5971213.1299999999</v>
      </c>
      <c r="D56" s="29">
        <v>6576500.7199999988</v>
      </c>
      <c r="E56" s="29">
        <v>5129070.1399999997</v>
      </c>
    </row>
    <row r="57" spans="1:5">
      <c r="A57" s="6" t="s">
        <v>45</v>
      </c>
      <c r="B57" s="29">
        <v>177786.89</v>
      </c>
      <c r="C57" s="29">
        <v>79153.3</v>
      </c>
      <c r="D57" s="29">
        <v>55709.240000000013</v>
      </c>
      <c r="E57" s="29">
        <v>114393.02</v>
      </c>
    </row>
    <row r="58" spans="1:5">
      <c r="A58" s="6" t="s">
        <v>46</v>
      </c>
      <c r="B58" s="29">
        <v>263433.36</v>
      </c>
      <c r="C58" s="29">
        <v>347504.66</v>
      </c>
      <c r="D58" s="29">
        <v>372120.57</v>
      </c>
      <c r="E58" s="29">
        <v>351902.21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48559130.889999993</v>
      </c>
      <c r="C60" s="27">
        <v>47435619.18</v>
      </c>
      <c r="D60" s="27">
        <v>56785768.590000004</v>
      </c>
      <c r="E60" s="27">
        <v>57096958.619999997</v>
      </c>
    </row>
    <row r="61" spans="1:5">
      <c r="A61" s="12" t="s">
        <v>48</v>
      </c>
      <c r="B61" s="28">
        <v>25669218.679999996</v>
      </c>
      <c r="C61" s="28">
        <v>24917659.129999999</v>
      </c>
      <c r="D61" s="28">
        <v>34896674.030000001</v>
      </c>
      <c r="E61" s="28">
        <v>35181137.810000002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14136747.859999999</v>
      </c>
      <c r="C63" s="29">
        <v>13201102.529999999</v>
      </c>
      <c r="D63" s="29">
        <v>16613316.48</v>
      </c>
      <c r="E63" s="29">
        <v>16102030.42</v>
      </c>
    </row>
    <row r="64" spans="1:5">
      <c r="A64" s="6" t="s">
        <v>50</v>
      </c>
      <c r="B64" s="29">
        <v>0</v>
      </c>
      <c r="C64" s="29"/>
      <c r="D64" s="29">
        <v>0</v>
      </c>
      <c r="E64" s="29">
        <v>760.2</v>
      </c>
    </row>
    <row r="65" spans="1:5">
      <c r="A65" s="6" t="s">
        <v>51</v>
      </c>
      <c r="B65" s="29">
        <v>2195332.2000000002</v>
      </c>
      <c r="C65" s="29">
        <v>2379417.98</v>
      </c>
      <c r="D65" s="29">
        <v>8946218.9299999997</v>
      </c>
      <c r="E65" s="29">
        <v>9741208.5700000003</v>
      </c>
    </row>
    <row r="66" spans="1:5">
      <c r="A66" s="12" t="s">
        <v>52</v>
      </c>
      <c r="B66" s="28">
        <v>9642630.5199999996</v>
      </c>
      <c r="C66" s="28">
        <v>9304935.209999999</v>
      </c>
      <c r="D66" s="28">
        <v>8668571.8599999994</v>
      </c>
      <c r="E66" s="28">
        <v>8668331.8599999994</v>
      </c>
    </row>
    <row r="67" spans="1:5">
      <c r="A67" s="12" t="s">
        <v>53</v>
      </c>
      <c r="B67" s="28">
        <v>13020355.669999998</v>
      </c>
      <c r="C67" s="28">
        <v>12968848.07</v>
      </c>
      <c r="D67" s="28">
        <v>12958796.41</v>
      </c>
      <c r="E67" s="28">
        <v>12967595.710000001</v>
      </c>
    </row>
    <row r="68" spans="1:5">
      <c r="A68" s="12" t="s">
        <v>54</v>
      </c>
      <c r="B68" s="28">
        <v>226926.02</v>
      </c>
      <c r="C68" s="28">
        <v>244176.7699999999</v>
      </c>
      <c r="D68" s="28">
        <v>261726.28999999989</v>
      </c>
      <c r="E68" s="28">
        <v>279893.24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219371948.32999998</v>
      </c>
      <c r="C70" s="30">
        <v>215959199.71000001</v>
      </c>
      <c r="D70" s="30">
        <v>224036690.97999999</v>
      </c>
      <c r="E70" s="30">
        <v>223620549.84999999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230</v>
      </c>
      <c r="C79" s="9" t="s">
        <v>229</v>
      </c>
      <c r="D79" s="9" t="s">
        <v>225</v>
      </c>
      <c r="E79" s="9" t="s">
        <v>219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80385268.390000001</v>
      </c>
      <c r="C81" s="27">
        <v>73434530.089999989</v>
      </c>
      <c r="D81" s="27">
        <v>76126455.5</v>
      </c>
      <c r="E81" s="27">
        <v>76401563.420000002</v>
      </c>
    </row>
    <row r="82" spans="1:5">
      <c r="A82" s="6" t="s">
        <v>58</v>
      </c>
      <c r="B82" s="29">
        <v>52136913.810000002</v>
      </c>
      <c r="C82" s="29">
        <v>49949084.640000001</v>
      </c>
      <c r="D82" s="29">
        <v>49611076.869999997</v>
      </c>
      <c r="E82" s="29">
        <v>51248466.850000001</v>
      </c>
    </row>
    <row r="83" spans="1:5">
      <c r="A83" s="6" t="s">
        <v>59</v>
      </c>
      <c r="B83" s="29">
        <v>536779.57000000007</v>
      </c>
      <c r="C83" s="29">
        <v>758320.98</v>
      </c>
      <c r="D83" s="29">
        <v>568268.7300000001</v>
      </c>
      <c r="E83" s="29">
        <v>662247.56000000006</v>
      </c>
    </row>
    <row r="84" spans="1:5">
      <c r="A84" s="6" t="s">
        <v>60</v>
      </c>
      <c r="B84" s="29">
        <v>1882888.36</v>
      </c>
      <c r="C84" s="29">
        <v>2500268.81</v>
      </c>
      <c r="D84" s="29">
        <v>2550771.7400000002</v>
      </c>
      <c r="E84" s="29">
        <v>2598888.1199999992</v>
      </c>
    </row>
    <row r="85" spans="1:5">
      <c r="A85" s="6" t="s">
        <v>61</v>
      </c>
      <c r="B85" s="29">
        <v>21542.65</v>
      </c>
      <c r="C85" s="29">
        <v>21190.05</v>
      </c>
      <c r="D85" s="29">
        <v>20920.47</v>
      </c>
      <c r="E85" s="29">
        <v>20756.669999999998</v>
      </c>
    </row>
    <row r="86" spans="1:5">
      <c r="A86" s="6" t="s">
        <v>62</v>
      </c>
      <c r="B86" s="29">
        <v>5999867.2000000002</v>
      </c>
      <c r="C86" s="29">
        <v>6147597.5199999996</v>
      </c>
      <c r="D86" s="29">
        <v>9250425.540000001</v>
      </c>
      <c r="E86" s="29">
        <v>8170812.0600000015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13700584.16</v>
      </c>
      <c r="C88" s="29">
        <v>12638434.18</v>
      </c>
      <c r="D88" s="29">
        <v>12851608.17</v>
      </c>
      <c r="E88" s="29">
        <v>12419135.98</v>
      </c>
    </row>
    <row r="89" spans="1:5">
      <c r="A89" s="6" t="s">
        <v>65</v>
      </c>
      <c r="B89" s="29">
        <v>6106692.6399999997</v>
      </c>
      <c r="C89" s="29">
        <v>1419633.91</v>
      </c>
      <c r="D89" s="29">
        <v>1273383.98</v>
      </c>
      <c r="E89" s="29">
        <v>1281256.18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50791296.649999999</v>
      </c>
      <c r="C91" s="27">
        <v>49362421.579999998</v>
      </c>
      <c r="D91" s="27">
        <v>56018754.600000001</v>
      </c>
      <c r="E91" s="27">
        <v>56918003.979999997</v>
      </c>
    </row>
    <row r="92" spans="1:5" ht="15" customHeight="1">
      <c r="A92" s="6" t="s">
        <v>58</v>
      </c>
      <c r="B92" s="29">
        <v>3948279.33</v>
      </c>
      <c r="C92" s="29">
        <v>3926712.1</v>
      </c>
      <c r="D92" s="29">
        <v>4063525.5</v>
      </c>
      <c r="E92" s="29">
        <v>4261517.82</v>
      </c>
    </row>
    <row r="93" spans="1:5" ht="15" customHeight="1">
      <c r="A93" s="6" t="s">
        <v>61</v>
      </c>
      <c r="B93" s="29">
        <v>41750753.740000002</v>
      </c>
      <c r="C93" s="29">
        <v>40090898.270000003</v>
      </c>
      <c r="D93" s="29">
        <v>42571979.670000002</v>
      </c>
      <c r="E93" s="29">
        <v>43214381.960000008</v>
      </c>
    </row>
    <row r="94" spans="1:5">
      <c r="A94" s="6" t="s">
        <v>62</v>
      </c>
      <c r="B94" s="29">
        <v>1345526.19</v>
      </c>
      <c r="C94" s="29">
        <v>1539623.42</v>
      </c>
      <c r="D94" s="29">
        <v>5569510.6899999985</v>
      </c>
      <c r="E94" s="29">
        <v>6381264.9500000002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3746737.39</v>
      </c>
      <c r="C96" s="29">
        <v>3805187.79</v>
      </c>
      <c r="D96" s="29">
        <v>3813738.74</v>
      </c>
      <c r="E96" s="29">
        <v>3060839.25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88195383.290000007</v>
      </c>
      <c r="C98" s="27">
        <v>93162248.040000007</v>
      </c>
      <c r="D98" s="27">
        <v>91891480.879999995</v>
      </c>
      <c r="E98" s="27">
        <v>90300982.450000003</v>
      </c>
    </row>
    <row r="99" spans="1:5">
      <c r="A99" s="6" t="s">
        <v>70</v>
      </c>
      <c r="B99" s="29">
        <v>24158323</v>
      </c>
      <c r="C99" s="29">
        <v>23960486.59</v>
      </c>
      <c r="D99" s="29">
        <v>23741622.379999999</v>
      </c>
      <c r="E99" s="29">
        <v>23378411.27</v>
      </c>
    </row>
    <row r="100" spans="1:5">
      <c r="A100" s="6" t="s">
        <v>71</v>
      </c>
      <c r="B100" s="29">
        <v>64181500.030000001</v>
      </c>
      <c r="C100" s="29">
        <v>64181500.030000001</v>
      </c>
      <c r="D100" s="29">
        <v>61983441.350000009</v>
      </c>
      <c r="E100" s="29">
        <v>61981107.960000008</v>
      </c>
    </row>
    <row r="101" spans="1:5">
      <c r="A101" s="6" t="s">
        <v>72</v>
      </c>
      <c r="B101" s="29">
        <v>-144439.74</v>
      </c>
      <c r="C101" s="29">
        <v>5020261.42</v>
      </c>
      <c r="D101" s="29">
        <v>6166417.1500000004</v>
      </c>
      <c r="E101" s="29">
        <v>4941463.22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219371948.32999998</v>
      </c>
      <c r="C103" s="30">
        <v>215959199.71000001</v>
      </c>
      <c r="D103" s="30">
        <v>224036690.97999999</v>
      </c>
      <c r="E103" s="30">
        <v>223620549.84999999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6A16-7AF7-4D95-BF72-9B83ABC0F146}">
  <dimension ref="A1:E46"/>
  <sheetViews>
    <sheetView zoomScale="85" zoomScaleNormal="85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B6" sqref="B6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230</v>
      </c>
      <c r="C7" s="9" t="s">
        <v>229</v>
      </c>
      <c r="D7" s="9" t="s">
        <v>225</v>
      </c>
      <c r="E7" s="9" t="s">
        <v>219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0.79888932776280641</v>
      </c>
      <c r="C9" s="36">
        <v>0.80149307717607043</v>
      </c>
      <c r="D9" s="36">
        <f>-Demonstrações_4T2021!D13/Demonstrações_4T2021!D8</f>
        <v>0.77705158426284149</v>
      </c>
      <c r="E9" s="36">
        <f>-Demonstrações_4T2021!E13/Demonstrações_4T2021!E8</f>
        <v>0.72090699628084443</v>
      </c>
    </row>
    <row r="10" spans="1:5">
      <c r="A10" s="35" t="s">
        <v>77</v>
      </c>
      <c r="B10" s="36">
        <v>9.9843423337972706E-2</v>
      </c>
      <c r="C10" s="36">
        <v>7.7139966568576676E-2</v>
      </c>
      <c r="D10" s="36">
        <f>-Demonstrações_4T2021!D29/Demonstrações_4T2021!D8</f>
        <v>7.5224892176809957E-2</v>
      </c>
      <c r="E10" s="36">
        <f>-Demonstrações_4T2021!E29/Demonstrações_4T2021!E8</f>
        <v>6.8947830013789291E-2</v>
      </c>
    </row>
    <row r="11" spans="1:5">
      <c r="A11" s="37" t="s">
        <v>78</v>
      </c>
      <c r="B11" s="38">
        <v>2.4320155287756592E-3</v>
      </c>
      <c r="C11" s="38">
        <v>2.4152814819820298E-3</v>
      </c>
      <c r="D11" s="38">
        <f>-Demonstrações_4T2021!D28/Demonstrações_4T2021!D8</f>
        <v>2.0276035513523533E-3</v>
      </c>
      <c r="E11" s="38">
        <f>-Demonstrações_4T2021!E28/Demonstrações_4T2021!E8</f>
        <v>1.6957928925869377E-3</v>
      </c>
    </row>
    <row r="12" spans="1:5">
      <c r="A12" s="39" t="s">
        <v>79</v>
      </c>
      <c r="B12" s="38">
        <v>2.2295467658461927E-2</v>
      </c>
      <c r="C12" s="38">
        <v>6.1502897334491146E-3</v>
      </c>
      <c r="D12" s="38" t="s">
        <v>227</v>
      </c>
      <c r="E12" s="38" t="s">
        <v>221</v>
      </c>
    </row>
    <row r="13" spans="1:5">
      <c r="A13" s="39" t="s">
        <v>80</v>
      </c>
      <c r="B13" s="36">
        <v>2.4066689690396794E-2</v>
      </c>
      <c r="C13" s="36">
        <v>7.6300312444877961E-3</v>
      </c>
      <c r="D13" s="36" t="s">
        <v>228</v>
      </c>
      <c r="E13" s="36" t="s">
        <v>222</v>
      </c>
    </row>
    <row r="14" spans="1:5">
      <c r="A14" s="39" t="s">
        <v>195</v>
      </c>
      <c r="B14" s="36">
        <v>3.0679474464441792E-2</v>
      </c>
      <c r="C14" s="36">
        <v>1.5601744827945177E-2</v>
      </c>
      <c r="D14" s="36">
        <v>1.3299999999999999E-2</v>
      </c>
      <c r="E14" s="36">
        <v>1.085279442654135E-2</v>
      </c>
    </row>
    <row r="15" spans="1:5">
      <c r="A15" s="39" t="s">
        <v>196</v>
      </c>
      <c r="B15" s="36">
        <v>-3.2414193957873483E-2</v>
      </c>
      <c r="C15" s="36">
        <v>0.26601080129568921</v>
      </c>
      <c r="D15" s="36">
        <v>0.30430000000000001</v>
      </c>
      <c r="E15" s="36">
        <v>0.30879945089429972</v>
      </c>
    </row>
    <row r="16" spans="1:5">
      <c r="A16" s="39" t="s">
        <v>223</v>
      </c>
      <c r="B16" s="54">
        <v>10.121118349311688</v>
      </c>
      <c r="C16" s="54">
        <v>8.5393775021660012</v>
      </c>
      <c r="D16" s="54">
        <v>8.74</v>
      </c>
      <c r="E16" s="54">
        <v>8.33</v>
      </c>
    </row>
    <row r="17" spans="1:5">
      <c r="A17" s="39" t="s">
        <v>224</v>
      </c>
      <c r="B17" s="54">
        <v>34.867128587696911</v>
      </c>
      <c r="C17" s="54">
        <v>27.624372404512247</v>
      </c>
      <c r="D17" s="54">
        <v>27.31</v>
      </c>
      <c r="E17" s="54">
        <v>30.6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2021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2.5935944256078283E-2</v>
      </c>
      <c r="C21" s="40"/>
      <c r="D21" s="36"/>
      <c r="E21" s="40"/>
    </row>
    <row r="22" spans="1:5">
      <c r="A22" s="39" t="s">
        <v>83</v>
      </c>
      <c r="B22" s="38">
        <v>0.12949478768288425</v>
      </c>
      <c r="C22" s="38"/>
      <c r="D22" s="38"/>
      <c r="E22" s="38"/>
    </row>
    <row r="23" spans="1:5">
      <c r="A23" s="35" t="s">
        <v>84</v>
      </c>
      <c r="B23" s="36">
        <v>5.5862521930994974E-2</v>
      </c>
      <c r="C23" s="36"/>
      <c r="D23" s="36"/>
      <c r="E23" s="36"/>
    </row>
    <row r="24" spans="1:5">
      <c r="A24" s="35" t="s">
        <v>85</v>
      </c>
      <c r="B24" s="36">
        <v>0.86751359941380279</v>
      </c>
      <c r="C24" s="36"/>
      <c r="D24" s="36"/>
      <c r="E24" s="36"/>
    </row>
    <row r="25" spans="1:5">
      <c r="A25" s="39" t="s">
        <v>86</v>
      </c>
      <c r="B25" s="41">
        <v>2.294881989759594</v>
      </c>
      <c r="C25" s="41"/>
      <c r="D25" s="41"/>
      <c r="E25" s="41"/>
    </row>
    <row r="26" spans="1:5">
      <c r="A26" s="39" t="s">
        <v>87</v>
      </c>
      <c r="B26" s="38">
        <v>1.3180977730086127</v>
      </c>
      <c r="C26" s="38"/>
      <c r="D26" s="38"/>
      <c r="E26" s="38"/>
    </row>
    <row r="27" spans="1:5">
      <c r="A27" s="39" t="s">
        <v>88</v>
      </c>
      <c r="B27" s="36">
        <v>0.34003890637032957</v>
      </c>
      <c r="C27" s="36"/>
      <c r="D27" s="36"/>
      <c r="E27" s="36"/>
    </row>
    <row r="28" spans="1:5">
      <c r="A28" s="39" t="s">
        <v>89</v>
      </c>
      <c r="B28" s="38">
        <v>0.5686118110962507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58FD-0E7E-4156-8E68-C5CA802DCFA8}">
  <sheetPr>
    <pageSetUpPr fitToPage="1"/>
  </sheetPr>
  <dimension ref="A1:E107"/>
  <sheetViews>
    <sheetView showGridLines="0" zoomScale="85" zoomScaleNormal="85" workbookViewId="0">
      <selection activeCell="A87" sqref="A87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229</v>
      </c>
      <c r="C6" s="9" t="s">
        <v>225</v>
      </c>
      <c r="D6" s="9" t="s">
        <v>219</v>
      </c>
      <c r="E6" s="9" t="s">
        <v>197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465146956.31999999</v>
      </c>
      <c r="C8" s="43">
        <v>348623466.84000027</v>
      </c>
      <c r="D8" s="43">
        <v>230730893.9600004</v>
      </c>
      <c r="E8" s="43">
        <v>113856267.9700001</v>
      </c>
    </row>
    <row r="9" spans="1:5">
      <c r="A9" s="12" t="s">
        <v>7</v>
      </c>
      <c r="B9" s="13">
        <v>470230793.08999997</v>
      </c>
      <c r="C9" s="13">
        <v>352485042.39000052</v>
      </c>
      <c r="D9" s="13">
        <v>233331079.36999989</v>
      </c>
      <c r="E9" s="14">
        <v>115246912.08000021</v>
      </c>
    </row>
    <row r="10" spans="1:5">
      <c r="A10" s="6" t="s">
        <v>8</v>
      </c>
      <c r="B10" s="52">
        <v>469619312.69999999</v>
      </c>
      <c r="C10" s="52">
        <v>351988993.68000042</v>
      </c>
      <c r="D10" s="52">
        <v>233032708.97000071</v>
      </c>
      <c r="E10" s="15">
        <v>115110000.5000001</v>
      </c>
    </row>
    <row r="11" spans="1:5">
      <c r="A11" s="6" t="s">
        <v>9</v>
      </c>
      <c r="B11" s="52">
        <v>611480.39</v>
      </c>
      <c r="C11" s="52">
        <v>496048.71</v>
      </c>
      <c r="D11" s="52">
        <v>298370.40000000037</v>
      </c>
      <c r="E11" s="15">
        <v>136911.58000000031</v>
      </c>
    </row>
    <row r="12" spans="1:5">
      <c r="A12" s="12" t="s">
        <v>10</v>
      </c>
      <c r="B12" s="13">
        <v>-5083836.7699999996</v>
      </c>
      <c r="C12" s="13">
        <v>-3861575.549999997</v>
      </c>
      <c r="D12" s="13">
        <v>-2600185.41</v>
      </c>
      <c r="E12" s="14">
        <v>-1390644.1100000029</v>
      </c>
    </row>
    <row r="13" spans="1:5" ht="17.25">
      <c r="A13" s="12" t="s">
        <v>11</v>
      </c>
      <c r="B13" s="43">
        <v>-372812065.35999995</v>
      </c>
      <c r="C13" s="43">
        <v>-276181971.38999999</v>
      </c>
      <c r="D13" s="43">
        <v>-179289806.69</v>
      </c>
      <c r="E13" s="44">
        <v>-82079780.149999693</v>
      </c>
    </row>
    <row r="14" spans="1:5">
      <c r="A14" s="6" t="s">
        <v>12</v>
      </c>
      <c r="B14" s="15">
        <v>-369502650.58999997</v>
      </c>
      <c r="C14" s="15">
        <v>-272595663.580001</v>
      </c>
      <c r="D14" s="15">
        <v>-176714237.72</v>
      </c>
      <c r="E14" s="15">
        <v>-80462016.199999899</v>
      </c>
    </row>
    <row r="15" spans="1:5">
      <c r="A15" s="6" t="s">
        <v>13</v>
      </c>
      <c r="B15" s="15">
        <v>-3309414.77</v>
      </c>
      <c r="C15" s="15">
        <v>-3586307.81</v>
      </c>
      <c r="D15" s="15">
        <v>-2575568.9700000002</v>
      </c>
      <c r="E15" s="15">
        <v>-1617763.95</v>
      </c>
    </row>
    <row r="16" spans="1:5">
      <c r="A16" s="17" t="s">
        <v>14</v>
      </c>
      <c r="B16" s="18">
        <v>92334890.960000038</v>
      </c>
      <c r="C16" s="18">
        <v>72441495.450000405</v>
      </c>
      <c r="D16" s="18">
        <v>51441087.270000011</v>
      </c>
      <c r="E16" s="18">
        <v>31776487.82000038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10508929.68</v>
      </c>
      <c r="C18" s="14">
        <v>7842426.7799999956</v>
      </c>
      <c r="D18" s="14">
        <v>5132649.2499999972</v>
      </c>
      <c r="E18" s="14">
        <v>2568390.9500000011</v>
      </c>
    </row>
    <row r="19" spans="1:5">
      <c r="A19" s="12" t="s">
        <v>16</v>
      </c>
      <c r="B19" s="14">
        <v>18099211.900000002</v>
      </c>
      <c r="C19" s="14">
        <v>13529133.92</v>
      </c>
      <c r="D19" s="14">
        <v>8888279.0500000194</v>
      </c>
      <c r="E19" s="14">
        <v>4518464.2399999741</v>
      </c>
    </row>
    <row r="20" spans="1:5">
      <c r="A20" s="12" t="s">
        <v>17</v>
      </c>
      <c r="B20" s="14">
        <v>-1098853.6599999999</v>
      </c>
      <c r="C20" s="14">
        <v>-823450.06</v>
      </c>
      <c r="D20" s="14">
        <v>-541932.00999999885</v>
      </c>
      <c r="E20" s="14">
        <v>-268444.1600000012</v>
      </c>
    </row>
    <row r="21" spans="1:5">
      <c r="A21" s="12" t="s">
        <v>18</v>
      </c>
      <c r="B21" s="14">
        <v>-38158000.299999997</v>
      </c>
      <c r="C21" s="14">
        <v>-29293163.289999999</v>
      </c>
      <c r="D21" s="14">
        <v>-20918859.2000001</v>
      </c>
      <c r="E21" s="14">
        <v>-12745102.15</v>
      </c>
    </row>
    <row r="22" spans="1:5">
      <c r="A22" s="6" t="s">
        <v>19</v>
      </c>
      <c r="B22" s="15">
        <v>-39977846.969999999</v>
      </c>
      <c r="C22" s="15">
        <v>-30829475.23</v>
      </c>
      <c r="D22" s="15">
        <v>-21944326.960000001</v>
      </c>
      <c r="E22" s="15">
        <v>-13284942.300000001</v>
      </c>
    </row>
    <row r="23" spans="1:5">
      <c r="A23" s="6" t="s">
        <v>20</v>
      </c>
      <c r="B23" s="15">
        <v>-972690.9</v>
      </c>
      <c r="C23" s="15">
        <v>-724848.40999999898</v>
      </c>
      <c r="D23" s="15">
        <v>-465141.97</v>
      </c>
      <c r="E23" s="15">
        <v>-227864.13</v>
      </c>
    </row>
    <row r="24" spans="1:5">
      <c r="A24" s="6" t="s">
        <v>22</v>
      </c>
      <c r="B24" s="15">
        <v>2792537.57</v>
      </c>
      <c r="C24" s="15">
        <v>2261160.35</v>
      </c>
      <c r="D24" s="15">
        <v>1490609.73</v>
      </c>
      <c r="E24" s="15">
        <v>767704.27999999898</v>
      </c>
    </row>
    <row r="25" spans="1:5">
      <c r="A25" s="12" t="s">
        <v>23</v>
      </c>
      <c r="B25" s="14">
        <v>-34283979.850000001</v>
      </c>
      <c r="C25" s="14">
        <v>-27776029.120000001</v>
      </c>
      <c r="D25" s="14">
        <v>-18688943.949999999</v>
      </c>
      <c r="E25" s="14">
        <v>-9252592.9500000309</v>
      </c>
    </row>
    <row r="26" spans="1:5">
      <c r="A26" s="17" t="s">
        <v>24</v>
      </c>
      <c r="B26" s="18">
        <v>47402198.730000056</v>
      </c>
      <c r="C26" s="18">
        <v>35920413.680000417</v>
      </c>
      <c r="D26" s="18">
        <v>25312280.409999888</v>
      </c>
      <c r="E26" s="18">
        <v>16597203.750000341</v>
      </c>
    </row>
    <row r="27" spans="1:5">
      <c r="A27" s="12"/>
      <c r="B27" s="19"/>
      <c r="C27" s="19"/>
      <c r="D27" s="19"/>
      <c r="E27" s="19"/>
    </row>
    <row r="28" spans="1:5">
      <c r="A28" s="6" t="s">
        <v>25</v>
      </c>
      <c r="B28" s="15">
        <v>-1123460.83</v>
      </c>
      <c r="C28" s="15">
        <v>-683359.61</v>
      </c>
      <c r="D28" s="15">
        <v>-467830.78</v>
      </c>
      <c r="E28" s="15">
        <v>-193076.65</v>
      </c>
    </row>
    <row r="29" spans="1:5">
      <c r="A29" s="6" t="s">
        <v>26</v>
      </c>
      <c r="B29" s="15">
        <v>-35881420.659999996</v>
      </c>
      <c r="C29" s="15">
        <v>-26205139.510000002</v>
      </c>
      <c r="D29" s="15">
        <v>-17356706.620000001</v>
      </c>
      <c r="E29" s="15">
        <v>-7850142.6100000096</v>
      </c>
    </row>
    <row r="30" spans="1:5">
      <c r="A30" s="6" t="s">
        <v>27</v>
      </c>
      <c r="B30" s="15">
        <v>7257104.120000001</v>
      </c>
      <c r="C30" s="15">
        <v>4646439.2300000098</v>
      </c>
      <c r="D30" s="15">
        <v>2504074.9600000018</v>
      </c>
      <c r="E30" s="15">
        <v>673558.28000000305</v>
      </c>
    </row>
    <row r="31" spans="1:5">
      <c r="A31" s="6" t="s">
        <v>28</v>
      </c>
      <c r="B31" s="15">
        <v>1372344.1400000001</v>
      </c>
      <c r="C31" s="15">
        <v>710658.05000000307</v>
      </c>
      <c r="D31" s="15">
        <v>697330.08999999834</v>
      </c>
      <c r="E31" s="15">
        <v>363403.94000000012</v>
      </c>
    </row>
    <row r="32" spans="1:5">
      <c r="A32" s="17" t="s">
        <v>32</v>
      </c>
      <c r="B32" s="18">
        <v>19026765.500000063</v>
      </c>
      <c r="C32" s="18">
        <v>14389011.84000041</v>
      </c>
      <c r="D32" s="18">
        <v>10689148.059999861</v>
      </c>
      <c r="E32" s="18">
        <v>9590946.7100003269</v>
      </c>
    </row>
    <row r="33" spans="1:5">
      <c r="A33" s="12"/>
      <c r="B33" s="15"/>
      <c r="C33" s="15"/>
      <c r="D33" s="15"/>
      <c r="E33" s="15"/>
    </row>
    <row r="34" spans="1:5">
      <c r="A34" s="6" t="s">
        <v>33</v>
      </c>
      <c r="B34" s="15">
        <v>-6626312.1299999999</v>
      </c>
      <c r="C34" s="15">
        <v>-5643353.3499999996</v>
      </c>
      <c r="D34" s="15">
        <v>-4019767.0399999898</v>
      </c>
      <c r="E34" s="15">
        <v>-2684647.6</v>
      </c>
    </row>
    <row r="35" spans="1:5">
      <c r="A35" s="6" t="s">
        <v>35</v>
      </c>
      <c r="B35" s="15">
        <v>-336427.84</v>
      </c>
      <c r="C35" s="15">
        <v>-35697.789999999899</v>
      </c>
      <c r="D35" s="15">
        <v>-35697.79</v>
      </c>
      <c r="E35" s="15">
        <v>0</v>
      </c>
    </row>
    <row r="36" spans="1:5">
      <c r="A36" s="17" t="s">
        <v>36</v>
      </c>
      <c r="B36" s="18">
        <v>12064025.530000065</v>
      </c>
      <c r="C36" s="18">
        <v>8709960.7000004128</v>
      </c>
      <c r="D36" s="18">
        <v>6633683.2299998598</v>
      </c>
      <c r="E36" s="18">
        <v>6906299.1100003272</v>
      </c>
    </row>
    <row r="37" spans="1:5">
      <c r="A37" s="12"/>
      <c r="B37" s="13"/>
      <c r="C37" s="13"/>
      <c r="D37" s="13"/>
      <c r="E37" s="13"/>
    </row>
    <row r="38" spans="1:5">
      <c r="B38" s="19"/>
      <c r="C38" s="19"/>
      <c r="D38" s="19"/>
      <c r="E38" s="19"/>
    </row>
    <row r="39" spans="1:5">
      <c r="A39" s="21"/>
      <c r="B39" s="22"/>
      <c r="C39" s="22"/>
      <c r="D39" s="22"/>
      <c r="E39" s="22"/>
    </row>
    <row r="40" spans="1:5">
      <c r="A40" s="21"/>
      <c r="B40" s="23"/>
      <c r="C40" s="23"/>
      <c r="D40" s="23"/>
      <c r="E40" s="23"/>
    </row>
    <row r="41" spans="1:5">
      <c r="A41" s="24"/>
      <c r="B41" s="25"/>
      <c r="C41" s="25"/>
      <c r="D41" s="25"/>
      <c r="E41" s="25"/>
    </row>
    <row r="42" spans="1:5">
      <c r="B42" s="7"/>
      <c r="C42" s="7"/>
      <c r="D42" s="7"/>
      <c r="E42" s="7"/>
    </row>
    <row r="43" spans="1:5">
      <c r="A43" s="4"/>
      <c r="B43" s="25"/>
      <c r="C43" s="25"/>
      <c r="D43" s="25"/>
      <c r="E43" s="5" t="s">
        <v>0</v>
      </c>
    </row>
    <row r="44" spans="1:5">
      <c r="A44" s="4"/>
      <c r="B44" s="25"/>
      <c r="C44" s="25"/>
      <c r="D44" s="25"/>
      <c r="E44" s="5" t="s">
        <v>1</v>
      </c>
    </row>
    <row r="45" spans="1:5">
      <c r="A45" s="4"/>
      <c r="B45" s="25"/>
      <c r="C45" s="25"/>
      <c r="D45" s="25"/>
      <c r="E45" s="5"/>
    </row>
    <row r="46" spans="1:5">
      <c r="B46" s="25"/>
      <c r="C46" s="25"/>
      <c r="D46" s="25"/>
      <c r="E46" s="25"/>
    </row>
    <row r="47" spans="1:5">
      <c r="A47" s="8" t="s">
        <v>37</v>
      </c>
      <c r="B47" s="9" t="s">
        <v>229</v>
      </c>
      <c r="C47" s="9" t="s">
        <v>225</v>
      </c>
      <c r="D47" s="9" t="s">
        <v>219</v>
      </c>
      <c r="E47" s="9" t="s">
        <v>197</v>
      </c>
    </row>
    <row r="48" spans="1:5">
      <c r="A48" s="12"/>
      <c r="B48" s="25"/>
      <c r="C48" s="25"/>
      <c r="D48" s="25"/>
      <c r="E48" s="25"/>
    </row>
    <row r="49" spans="1:5">
      <c r="A49" s="26" t="s">
        <v>38</v>
      </c>
      <c r="B49" s="27">
        <v>168523580.53</v>
      </c>
      <c r="C49" s="27">
        <v>167250922.38999999</v>
      </c>
      <c r="D49" s="27">
        <v>166523591.22999999</v>
      </c>
      <c r="E49" s="27">
        <v>166742769.72</v>
      </c>
    </row>
    <row r="50" spans="1:5">
      <c r="A50" s="6" t="s">
        <v>39</v>
      </c>
      <c r="B50" s="29">
        <v>654353.67000000004</v>
      </c>
      <c r="C50" s="29">
        <v>1203058.55</v>
      </c>
      <c r="D50" s="29">
        <v>1095679.81</v>
      </c>
      <c r="E50" s="29">
        <v>811980.62000000011</v>
      </c>
    </row>
    <row r="51" spans="1:5">
      <c r="A51" s="6" t="s">
        <v>40</v>
      </c>
      <c r="B51" s="29">
        <v>145780735.72</v>
      </c>
      <c r="C51" s="29">
        <v>143564782.06</v>
      </c>
      <c r="D51" s="29">
        <v>145274530.11000001</v>
      </c>
      <c r="E51" s="29">
        <v>147571698.31</v>
      </c>
    </row>
    <row r="52" spans="1:5">
      <c r="A52" s="6" t="s">
        <v>41</v>
      </c>
      <c r="B52" s="29">
        <v>11033515.15</v>
      </c>
      <c r="C52" s="29">
        <v>11281826.380000001</v>
      </c>
      <c r="D52" s="29">
        <v>10680711.939999999</v>
      </c>
      <c r="E52" s="29">
        <v>9578530</v>
      </c>
    </row>
    <row r="53" spans="1:5">
      <c r="A53" s="6" t="s">
        <v>42</v>
      </c>
      <c r="B53" s="29">
        <v>2201666.34</v>
      </c>
      <c r="C53" s="29">
        <v>2438626.2000000002</v>
      </c>
      <c r="D53" s="29">
        <v>1999445.73</v>
      </c>
      <c r="E53" s="29">
        <v>1935664.63</v>
      </c>
    </row>
    <row r="54" spans="1:5">
      <c r="A54" s="6" t="s">
        <v>43</v>
      </c>
      <c r="B54" s="29">
        <v>2455438.560000001</v>
      </c>
      <c r="C54" s="29">
        <v>1758298.67</v>
      </c>
      <c r="D54" s="29">
        <v>1877858.27</v>
      </c>
      <c r="E54" s="29">
        <v>1294023.48</v>
      </c>
    </row>
    <row r="55" spans="1:5">
      <c r="A55" s="6" t="s">
        <v>44</v>
      </c>
      <c r="B55" s="29">
        <v>5971213.1299999999</v>
      </c>
      <c r="C55" s="29">
        <v>6576500.7199999988</v>
      </c>
      <c r="D55" s="29">
        <v>5129070.1399999997</v>
      </c>
      <c r="E55" s="29">
        <v>5011861.32</v>
      </c>
    </row>
    <row r="56" spans="1:5">
      <c r="A56" s="6" t="s">
        <v>45</v>
      </c>
      <c r="B56" s="29">
        <v>79153.3</v>
      </c>
      <c r="C56" s="29">
        <v>55709.240000000013</v>
      </c>
      <c r="D56" s="29">
        <v>114393.02</v>
      </c>
      <c r="E56" s="29">
        <v>168743.84</v>
      </c>
    </row>
    <row r="57" spans="1:5">
      <c r="A57" s="6" t="s">
        <v>46</v>
      </c>
      <c r="B57" s="29">
        <v>347504.66</v>
      </c>
      <c r="C57" s="29">
        <v>372120.57</v>
      </c>
      <c r="D57" s="29">
        <v>351902.21</v>
      </c>
      <c r="E57" s="29">
        <v>370267.52</v>
      </c>
    </row>
    <row r="58" spans="1:5">
      <c r="B58" s="29"/>
      <c r="C58" s="29"/>
      <c r="D58" s="29"/>
      <c r="E58" s="29"/>
    </row>
    <row r="59" spans="1:5">
      <c r="A59" s="26" t="s">
        <v>47</v>
      </c>
      <c r="B59" s="27">
        <v>47435619.18</v>
      </c>
      <c r="C59" s="27">
        <v>56785768.590000004</v>
      </c>
      <c r="D59" s="27">
        <v>57096958.619999997</v>
      </c>
      <c r="E59" s="27">
        <v>56514423.229999997</v>
      </c>
    </row>
    <row r="60" spans="1:5">
      <c r="A60" s="12" t="s">
        <v>48</v>
      </c>
      <c r="B60" s="28">
        <v>24917659.129999999</v>
      </c>
      <c r="C60" s="28">
        <v>34896674.030000001</v>
      </c>
      <c r="D60" s="28">
        <v>35181137.810000002</v>
      </c>
      <c r="E60" s="28">
        <v>35129159.219999999</v>
      </c>
    </row>
    <row r="61" spans="1:5">
      <c r="A61" s="6" t="s">
        <v>203</v>
      </c>
      <c r="B61" s="29">
        <v>9337138.6199999992</v>
      </c>
      <c r="C61" s="29">
        <v>9337138.6199999992</v>
      </c>
      <c r="D61" s="29">
        <v>9337138.6199999992</v>
      </c>
      <c r="E61" s="29">
        <v>9337138.6199999992</v>
      </c>
    </row>
    <row r="62" spans="1:5">
      <c r="A62" s="6" t="s">
        <v>49</v>
      </c>
      <c r="B62" s="29">
        <v>13201102.529999999</v>
      </c>
      <c r="C62" s="29">
        <v>16613316.48</v>
      </c>
      <c r="D62" s="29">
        <v>16102030.42</v>
      </c>
      <c r="E62" s="29">
        <v>15239927.710000001</v>
      </c>
    </row>
    <row r="63" spans="1:5">
      <c r="A63" s="6" t="s">
        <v>50</v>
      </c>
      <c r="B63" s="29"/>
      <c r="C63" s="29">
        <v>0</v>
      </c>
      <c r="D63" s="29">
        <v>760.2</v>
      </c>
      <c r="E63" s="29">
        <v>3040.8</v>
      </c>
    </row>
    <row r="64" spans="1:5">
      <c r="A64" s="6" t="s">
        <v>51</v>
      </c>
      <c r="B64" s="29">
        <v>2379417.98</v>
      </c>
      <c r="C64" s="29">
        <v>8946218.9299999997</v>
      </c>
      <c r="D64" s="29">
        <v>9741208.5700000003</v>
      </c>
      <c r="E64" s="29">
        <v>10549052.09</v>
      </c>
    </row>
    <row r="65" spans="1:5">
      <c r="A65" s="12" t="s">
        <v>52</v>
      </c>
      <c r="B65" s="28">
        <v>9304935.209999999</v>
      </c>
      <c r="C65" s="28">
        <v>8668571.8599999994</v>
      </c>
      <c r="D65" s="28">
        <v>8668331.8599999994</v>
      </c>
      <c r="E65" s="28">
        <v>8651969.9700000007</v>
      </c>
    </row>
    <row r="66" spans="1:5">
      <c r="A66" s="12" t="s">
        <v>53</v>
      </c>
      <c r="B66" s="28">
        <v>12968848.07</v>
      </c>
      <c r="C66" s="28">
        <v>12958796.41</v>
      </c>
      <c r="D66" s="28">
        <v>12967595.710000001</v>
      </c>
      <c r="E66" s="28">
        <v>12435131.67</v>
      </c>
    </row>
    <row r="67" spans="1:5">
      <c r="A67" s="12" t="s">
        <v>54</v>
      </c>
      <c r="B67" s="28">
        <v>244176.7699999999</v>
      </c>
      <c r="C67" s="28">
        <v>261726.28999999989</v>
      </c>
      <c r="D67" s="28">
        <v>279893.24</v>
      </c>
      <c r="E67" s="28">
        <v>298162.36999999988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215959199.71000001</v>
      </c>
      <c r="C69" s="30">
        <v>224036690.97999999</v>
      </c>
      <c r="D69" s="30">
        <v>223620549.84999999</v>
      </c>
      <c r="E69" s="30">
        <v>223257192.94999999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229</v>
      </c>
      <c r="C78" s="9" t="s">
        <v>225</v>
      </c>
      <c r="D78" s="9" t="s">
        <v>219</v>
      </c>
      <c r="E78" s="9" t="s">
        <v>197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73434530.089999989</v>
      </c>
      <c r="C80" s="27">
        <v>76126455.5</v>
      </c>
      <c r="D80" s="27">
        <v>76401563.420000002</v>
      </c>
      <c r="E80" s="27">
        <v>74852065.74000001</v>
      </c>
    </row>
    <row r="81" spans="1:5">
      <c r="A81" s="6" t="s">
        <v>58</v>
      </c>
      <c r="B81" s="29">
        <v>49949084.640000001</v>
      </c>
      <c r="C81" s="29">
        <v>49611076.869999997</v>
      </c>
      <c r="D81" s="29">
        <v>51248466.850000001</v>
      </c>
      <c r="E81" s="29">
        <v>48158372.119999997</v>
      </c>
    </row>
    <row r="82" spans="1:5">
      <c r="A82" s="6" t="s">
        <v>59</v>
      </c>
      <c r="B82" s="29">
        <v>758320.98</v>
      </c>
      <c r="C82" s="29">
        <v>568268.7300000001</v>
      </c>
      <c r="D82" s="29">
        <v>662247.56000000006</v>
      </c>
      <c r="E82" s="29">
        <v>640520.51</v>
      </c>
    </row>
    <row r="83" spans="1:5">
      <c r="A83" s="6" t="s">
        <v>60</v>
      </c>
      <c r="B83" s="29">
        <v>2500268.81</v>
      </c>
      <c r="C83" s="29">
        <v>2550771.7400000002</v>
      </c>
      <c r="D83" s="29">
        <v>2598888.1199999992</v>
      </c>
      <c r="E83" s="29">
        <v>2313425.54</v>
      </c>
    </row>
    <row r="84" spans="1:5">
      <c r="A84" s="6" t="s">
        <v>61</v>
      </c>
      <c r="B84" s="29">
        <v>21190.05</v>
      </c>
      <c r="C84" s="29">
        <v>20920.47</v>
      </c>
      <c r="D84" s="29">
        <v>20756.669999999998</v>
      </c>
      <c r="E84" s="29">
        <v>20649.73</v>
      </c>
    </row>
    <row r="85" spans="1:5">
      <c r="A85" s="6" t="s">
        <v>62</v>
      </c>
      <c r="B85" s="29">
        <v>6147597.5199999996</v>
      </c>
      <c r="C85" s="29">
        <v>9250425.540000001</v>
      </c>
      <c r="D85" s="29">
        <v>8170812.0600000015</v>
      </c>
      <c r="E85" s="29">
        <v>11000044.57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12638434.18</v>
      </c>
      <c r="C87" s="29">
        <v>12851608.17</v>
      </c>
      <c r="D87" s="29">
        <v>12419135.98</v>
      </c>
      <c r="E87" s="29">
        <v>11572339.220000001</v>
      </c>
    </row>
    <row r="88" spans="1:5">
      <c r="A88" s="6" t="s">
        <v>65</v>
      </c>
      <c r="B88" s="29">
        <v>1419633.91</v>
      </c>
      <c r="C88" s="29">
        <v>1273383.98</v>
      </c>
      <c r="D88" s="29">
        <v>1281256.18</v>
      </c>
      <c r="E88" s="29">
        <v>1146714.05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49362421.579999998</v>
      </c>
      <c r="C90" s="27">
        <v>56018754.600000001</v>
      </c>
      <c r="D90" s="27">
        <v>56918003.979999997</v>
      </c>
      <c r="E90" s="27">
        <v>57926728.059999987</v>
      </c>
    </row>
    <row r="91" spans="1:5" ht="15" customHeight="1">
      <c r="A91" s="6" t="s">
        <v>58</v>
      </c>
      <c r="B91" s="29">
        <v>3926712.1</v>
      </c>
      <c r="C91" s="29">
        <v>4063525.5</v>
      </c>
      <c r="D91" s="29">
        <v>4261517.82</v>
      </c>
      <c r="E91" s="29">
        <v>4727342.0600000015</v>
      </c>
    </row>
    <row r="92" spans="1:5" ht="15" customHeight="1">
      <c r="A92" s="6" t="s">
        <v>61</v>
      </c>
      <c r="B92" s="29">
        <v>40090898.270000003</v>
      </c>
      <c r="C92" s="29">
        <v>42571979.670000002</v>
      </c>
      <c r="D92" s="29">
        <v>43214381.960000008</v>
      </c>
      <c r="E92" s="29">
        <v>43257365.319999993</v>
      </c>
    </row>
    <row r="93" spans="1:5">
      <c r="A93" s="6" t="s">
        <v>62</v>
      </c>
      <c r="B93" s="29">
        <v>1539623.42</v>
      </c>
      <c r="C93" s="29">
        <v>5569510.6899999985</v>
      </c>
      <c r="D93" s="29">
        <v>6381264.9500000002</v>
      </c>
      <c r="E93" s="29">
        <v>7199162.1799999997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3805187.79</v>
      </c>
      <c r="C95" s="29">
        <v>3813738.74</v>
      </c>
      <c r="D95" s="29">
        <v>3060839.25</v>
      </c>
      <c r="E95" s="29">
        <v>2742858.5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93162248.040000007</v>
      </c>
      <c r="C97" s="27">
        <v>91891480.879999995</v>
      </c>
      <c r="D97" s="27">
        <v>90300982.450000003</v>
      </c>
      <c r="E97" s="27">
        <v>90478399.150000006</v>
      </c>
    </row>
    <row r="98" spans="1:5">
      <c r="A98" s="6" t="s">
        <v>70</v>
      </c>
      <c r="B98" s="29">
        <v>23960486.59</v>
      </c>
      <c r="C98" s="29">
        <v>23741622.379999999</v>
      </c>
      <c r="D98" s="29">
        <v>23378411.27</v>
      </c>
      <c r="E98" s="29">
        <v>22442377.859999999</v>
      </c>
    </row>
    <row r="99" spans="1:5">
      <c r="A99" s="6" t="s">
        <v>71</v>
      </c>
      <c r="B99" s="29">
        <v>64181500.030000001</v>
      </c>
      <c r="C99" s="29">
        <v>61983441.350000009</v>
      </c>
      <c r="D99" s="29">
        <v>61981107.960000008</v>
      </c>
      <c r="E99" s="29">
        <v>61974627.960000001</v>
      </c>
    </row>
    <row r="100" spans="1:5">
      <c r="A100" s="6" t="s">
        <v>72</v>
      </c>
      <c r="B100" s="29">
        <v>5020261.42</v>
      </c>
      <c r="C100" s="29">
        <v>6166417.1500000004</v>
      </c>
      <c r="D100" s="29">
        <v>4941463.22</v>
      </c>
      <c r="E100" s="29">
        <v>6061393.3300000001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215959199.71000001</v>
      </c>
      <c r="C102" s="30">
        <v>224036690.97999999</v>
      </c>
      <c r="D102" s="30">
        <v>223620549.84999999</v>
      </c>
      <c r="E102" s="30">
        <v>223257192.94999999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7047-D132-4439-B6AB-C430C7287977}">
  <dimension ref="A1:E46"/>
  <sheetViews>
    <sheetView zoomScale="85" zoomScaleNormal="85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D27" sqref="D27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229</v>
      </c>
      <c r="C7" s="9" t="s">
        <v>225</v>
      </c>
      <c r="D7" s="9" t="s">
        <v>219</v>
      </c>
      <c r="E7" s="9" t="s">
        <v>197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0.80149307717607043</v>
      </c>
      <c r="C9" s="36">
        <f>-Demonstrações_4T2021!C13/Demonstrações_4T2021!C8</f>
        <v>0.79220705907543765</v>
      </c>
      <c r="D9" s="36">
        <f>-Demonstrações_4T2021!D13/Demonstrações_4T2021!D8</f>
        <v>0.77705158426284149</v>
      </c>
      <c r="E9" s="36">
        <f>-Demonstrações_4T2021!E13/Demonstrações_4T2021!E8</f>
        <v>0.72090699628084443</v>
      </c>
    </row>
    <row r="10" spans="1:5">
      <c r="A10" s="35" t="s">
        <v>77</v>
      </c>
      <c r="B10" s="36">
        <v>7.7139966568576676E-2</v>
      </c>
      <c r="C10" s="36">
        <f>-Demonstrações_4T2021!C29/Demonstrações_4T2021!C8</f>
        <v>7.5167457163825335E-2</v>
      </c>
      <c r="D10" s="36">
        <f>-Demonstrações_4T2021!D29/Demonstrações_4T2021!D8</f>
        <v>7.5224892176809957E-2</v>
      </c>
      <c r="E10" s="36">
        <f>-Demonstrações_4T2021!E29/Demonstrações_4T2021!E8</f>
        <v>6.8947830013789291E-2</v>
      </c>
    </row>
    <row r="11" spans="1:5">
      <c r="A11" s="37" t="s">
        <v>78</v>
      </c>
      <c r="B11" s="38">
        <v>2.4152814819820298E-3</v>
      </c>
      <c r="C11" s="38">
        <f>-Demonstrações_4T2021!C28/Demonstrações_4T2021!C8</f>
        <v>1.9601652642437461E-3</v>
      </c>
      <c r="D11" s="38">
        <f>-Demonstrações_4T2021!D28/Demonstrações_4T2021!D8</f>
        <v>2.0276035513523533E-3</v>
      </c>
      <c r="E11" s="38">
        <f>-Demonstrações_4T2021!E28/Demonstrações_4T2021!E8</f>
        <v>1.6957928925869377E-3</v>
      </c>
    </row>
    <row r="12" spans="1:5">
      <c r="A12" s="39" t="s">
        <v>79</v>
      </c>
      <c r="B12" s="38">
        <v>6.1502897334491146E-3</v>
      </c>
      <c r="C12" s="38" t="s">
        <v>227</v>
      </c>
      <c r="D12" s="38" t="s">
        <v>221</v>
      </c>
      <c r="E12" s="38" t="s">
        <v>201</v>
      </c>
    </row>
    <row r="13" spans="1:5">
      <c r="A13" s="39" t="s">
        <v>80</v>
      </c>
      <c r="B13" s="36">
        <v>7.6300312444877961E-3</v>
      </c>
      <c r="C13" s="36" t="s">
        <v>228</v>
      </c>
      <c r="D13" s="36" t="s">
        <v>222</v>
      </c>
      <c r="E13" s="36" t="s">
        <v>202</v>
      </c>
    </row>
    <row r="14" spans="1:5">
      <c r="A14" s="39" t="s">
        <v>195</v>
      </c>
      <c r="B14" s="36">
        <v>1.5601744827945177E-2</v>
      </c>
      <c r="C14" s="36">
        <v>1.3299999999999999E-2</v>
      </c>
      <c r="D14" s="36">
        <v>1.085279442654135E-2</v>
      </c>
      <c r="E14" s="36">
        <v>5.9158647302358222E-3</v>
      </c>
    </row>
    <row r="15" spans="1:5">
      <c r="A15" s="39" t="s">
        <v>196</v>
      </c>
      <c r="B15" s="36">
        <v>0.26601080129568921</v>
      </c>
      <c r="C15" s="36">
        <v>0.30430000000000001</v>
      </c>
      <c r="D15" s="36">
        <v>0.30879945089429972</v>
      </c>
      <c r="E15" s="36">
        <v>7.140575344883815E-2</v>
      </c>
    </row>
    <row r="16" spans="1:5">
      <c r="A16" s="39" t="s">
        <v>223</v>
      </c>
      <c r="B16" s="54">
        <v>8.5393775021660012</v>
      </c>
      <c r="C16" s="54">
        <v>8.74</v>
      </c>
      <c r="D16" s="54">
        <v>8.33</v>
      </c>
      <c r="E16" s="54">
        <v>7.57</v>
      </c>
    </row>
    <row r="17" spans="1:5">
      <c r="A17" s="39" t="s">
        <v>224</v>
      </c>
      <c r="B17" s="54">
        <v>27.624372404512247</v>
      </c>
      <c r="C17" s="54">
        <v>27.31</v>
      </c>
      <c r="D17" s="54">
        <v>30.6</v>
      </c>
      <c r="E17" s="54">
        <v>31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2021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2.5935944256078283E-2</v>
      </c>
      <c r="C21" s="40"/>
      <c r="D21" s="36"/>
      <c r="E21" s="40"/>
    </row>
    <row r="22" spans="1:5">
      <c r="A22" s="39" t="s">
        <v>83</v>
      </c>
      <c r="B22" s="38">
        <v>0.12949478768288425</v>
      </c>
      <c r="C22" s="38"/>
      <c r="D22" s="38"/>
      <c r="E22" s="38"/>
    </row>
    <row r="23" spans="1:5">
      <c r="A23" s="35" t="s">
        <v>84</v>
      </c>
      <c r="B23" s="36">
        <v>5.5862521930994974E-2</v>
      </c>
      <c r="C23" s="36"/>
      <c r="D23" s="36"/>
      <c r="E23" s="36"/>
    </row>
    <row r="24" spans="1:5">
      <c r="A24" s="35" t="s">
        <v>85</v>
      </c>
      <c r="B24" s="36">
        <v>0.86751359941380279</v>
      </c>
      <c r="C24" s="36"/>
      <c r="D24" s="36"/>
      <c r="E24" s="36"/>
    </row>
    <row r="25" spans="1:5">
      <c r="A25" s="39" t="s">
        <v>86</v>
      </c>
      <c r="B25" s="41">
        <v>2.294881989759594</v>
      </c>
      <c r="C25" s="41"/>
      <c r="D25" s="41"/>
      <c r="E25" s="41"/>
    </row>
    <row r="26" spans="1:5">
      <c r="A26" s="39" t="s">
        <v>87</v>
      </c>
      <c r="B26" s="38">
        <v>1.3180977730086127</v>
      </c>
      <c r="C26" s="38"/>
      <c r="D26" s="38"/>
      <c r="E26" s="38"/>
    </row>
    <row r="27" spans="1:5">
      <c r="A27" s="39" t="s">
        <v>88</v>
      </c>
      <c r="B27" s="36">
        <v>0.34003890637032957</v>
      </c>
      <c r="C27" s="36"/>
      <c r="D27" s="36"/>
      <c r="E27" s="36"/>
    </row>
    <row r="28" spans="1:5">
      <c r="A28" s="39" t="s">
        <v>89</v>
      </c>
      <c r="B28" s="38">
        <v>0.5686118110962507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6D37-B619-4F28-92A2-781B2E2F1BEF}">
  <sheetPr>
    <pageSetUpPr fitToPage="1"/>
  </sheetPr>
  <dimension ref="A1:E108"/>
  <sheetViews>
    <sheetView showGridLines="0" zoomScale="85" zoomScaleNormal="85" workbookViewId="0">
      <selection activeCell="A4" sqref="A4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225</v>
      </c>
      <c r="C6" s="9" t="s">
        <v>219</v>
      </c>
      <c r="D6" s="9" t="s">
        <v>197</v>
      </c>
      <c r="E6" s="9" t="s">
        <v>181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348623466.84000027</v>
      </c>
      <c r="C8" s="43">
        <v>230730893.9600004</v>
      </c>
      <c r="D8" s="43">
        <v>113856267.9700001</v>
      </c>
      <c r="E8" s="43">
        <v>426442319.47000003</v>
      </c>
    </row>
    <row r="9" spans="1:5">
      <c r="A9" s="12" t="s">
        <v>7</v>
      </c>
      <c r="B9" s="13">
        <v>352485042.39000052</v>
      </c>
      <c r="C9" s="13">
        <v>233331079.36999989</v>
      </c>
      <c r="D9" s="14">
        <v>115246912.08000021</v>
      </c>
      <c r="E9" s="14">
        <v>433623820.75000012</v>
      </c>
    </row>
    <row r="10" spans="1:5">
      <c r="A10" s="6" t="s">
        <v>8</v>
      </c>
      <c r="B10" s="52">
        <v>351988993.68000042</v>
      </c>
      <c r="C10" s="52">
        <v>233032708.97000071</v>
      </c>
      <c r="D10" s="15">
        <v>115110000.5000001</v>
      </c>
      <c r="E10" s="15">
        <v>432200958.97000021</v>
      </c>
    </row>
    <row r="11" spans="1:5">
      <c r="A11" s="6" t="s">
        <v>9</v>
      </c>
      <c r="B11" s="52">
        <v>496048.71</v>
      </c>
      <c r="C11" s="52">
        <v>298370.40000000037</v>
      </c>
      <c r="D11" s="15">
        <v>136911.58000000031</v>
      </c>
      <c r="E11" s="15">
        <v>1422861.78</v>
      </c>
    </row>
    <row r="12" spans="1:5">
      <c r="A12" s="12" t="s">
        <v>10</v>
      </c>
      <c r="B12" s="13">
        <v>-3861575.549999997</v>
      </c>
      <c r="C12" s="13">
        <v>-2600185.41</v>
      </c>
      <c r="D12" s="14">
        <v>-1390644.1100000029</v>
      </c>
      <c r="E12" s="14">
        <v>-7181501.2800000003</v>
      </c>
    </row>
    <row r="13" spans="1:5" ht="17.25">
      <c r="A13" s="12" t="s">
        <v>11</v>
      </c>
      <c r="B13" s="43">
        <v>-276181971.38999999</v>
      </c>
      <c r="C13" s="43">
        <v>-179289806.69</v>
      </c>
      <c r="D13" s="44">
        <v>-82079780.149999693</v>
      </c>
      <c r="E13" s="44">
        <v>-291170655.11000001</v>
      </c>
    </row>
    <row r="14" spans="1:5">
      <c r="A14" s="6" t="s">
        <v>12</v>
      </c>
      <c r="B14" s="15">
        <v>-272595663.580001</v>
      </c>
      <c r="C14" s="15">
        <v>-176714237.72</v>
      </c>
      <c r="D14" s="15">
        <v>-80462016.199999899</v>
      </c>
      <c r="E14" s="15">
        <v>-291672107.07999998</v>
      </c>
    </row>
    <row r="15" spans="1:5">
      <c r="A15" s="6" t="s">
        <v>13</v>
      </c>
      <c r="B15" s="15">
        <v>-3586307.81</v>
      </c>
      <c r="C15" s="15">
        <v>-2575568.9700000002</v>
      </c>
      <c r="D15" s="15">
        <v>-1617763.95</v>
      </c>
      <c r="E15" s="15">
        <v>501451.97</v>
      </c>
    </row>
    <row r="16" spans="1:5">
      <c r="A16" s="17" t="s">
        <v>14</v>
      </c>
      <c r="B16" s="18">
        <v>72441495.450000405</v>
      </c>
      <c r="C16" s="18">
        <v>51441087.270000011</v>
      </c>
      <c r="D16" s="18">
        <v>31776487.82000038</v>
      </c>
      <c r="E16" s="18">
        <v>135271664.36000001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7842426.7799999956</v>
      </c>
      <c r="C18" s="14">
        <v>5132649.2499999972</v>
      </c>
      <c r="D18" s="14">
        <v>2568390.9500000011</v>
      </c>
      <c r="E18" s="14">
        <v>10256147.029999999</v>
      </c>
    </row>
    <row r="19" spans="1:5">
      <c r="A19" s="12" t="s">
        <v>16</v>
      </c>
      <c r="B19" s="14">
        <v>13529133.92</v>
      </c>
      <c r="C19" s="14">
        <v>8888279.0500000194</v>
      </c>
      <c r="D19" s="14">
        <v>4518464.2399999741</v>
      </c>
      <c r="E19" s="14">
        <v>18202270.539999999</v>
      </c>
    </row>
    <row r="20" spans="1:5">
      <c r="A20" s="12" t="s">
        <v>17</v>
      </c>
      <c r="B20" s="14">
        <v>-823450.06</v>
      </c>
      <c r="C20" s="14">
        <v>-541932.00999999885</v>
      </c>
      <c r="D20" s="14">
        <v>-268444.1600000012</v>
      </c>
      <c r="E20" s="14">
        <v>-1080631.370000001</v>
      </c>
    </row>
    <row r="21" spans="1:5">
      <c r="A21" s="12" t="s">
        <v>18</v>
      </c>
      <c r="B21" s="14">
        <v>-29293163.289999999</v>
      </c>
      <c r="C21" s="14">
        <v>-20918859.2000001</v>
      </c>
      <c r="D21" s="14">
        <v>-12745102.15</v>
      </c>
      <c r="E21" s="14">
        <v>-58954275.559999898</v>
      </c>
    </row>
    <row r="22" spans="1:5">
      <c r="A22" s="6" t="s">
        <v>19</v>
      </c>
      <c r="B22" s="15">
        <v>-30829475.23</v>
      </c>
      <c r="C22" s="15">
        <v>-21944326.960000001</v>
      </c>
      <c r="D22" s="15">
        <v>-13284942.300000001</v>
      </c>
      <c r="E22" s="15">
        <v>-54050308.009999998</v>
      </c>
    </row>
    <row r="23" spans="1:5">
      <c r="A23" s="6" t="s">
        <v>20</v>
      </c>
      <c r="B23" s="15">
        <v>-724848.40999999898</v>
      </c>
      <c r="C23" s="15">
        <v>-465141.97</v>
      </c>
      <c r="D23" s="15">
        <v>-227864.13</v>
      </c>
      <c r="E23" s="15">
        <v>-1060157.68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/>
    </row>
    <row r="25" spans="1:5">
      <c r="A25" s="6" t="s">
        <v>22</v>
      </c>
      <c r="B25" s="15">
        <v>2261160.35</v>
      </c>
      <c r="C25" s="15">
        <v>1490609.73</v>
      </c>
      <c r="D25" s="15">
        <v>767704.27999999898</v>
      </c>
      <c r="E25" s="15">
        <v>-3843809.8700000099</v>
      </c>
    </row>
    <row r="26" spans="1:5">
      <c r="A26" s="12" t="s">
        <v>23</v>
      </c>
      <c r="B26" s="14">
        <v>-27776029.120000001</v>
      </c>
      <c r="C26" s="14">
        <v>-18688943.949999999</v>
      </c>
      <c r="D26" s="14">
        <v>-9252592.9500000309</v>
      </c>
      <c r="E26" s="14">
        <v>-29095894.52</v>
      </c>
    </row>
    <row r="27" spans="1:5">
      <c r="A27" s="17" t="s">
        <v>24</v>
      </c>
      <c r="B27" s="18">
        <v>35920413.680000417</v>
      </c>
      <c r="C27" s="18">
        <v>25312280.409999888</v>
      </c>
      <c r="D27" s="18">
        <v>16597203.750000341</v>
      </c>
      <c r="E27" s="18">
        <v>74599280.479999959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-683359.61</v>
      </c>
      <c r="C29" s="15">
        <v>-467830.78</v>
      </c>
      <c r="D29" s="15">
        <v>-193076.65</v>
      </c>
      <c r="E29" s="15">
        <v>-1017944.57</v>
      </c>
    </row>
    <row r="30" spans="1:5">
      <c r="A30" s="6" t="s">
        <v>26</v>
      </c>
      <c r="B30" s="15">
        <v>-26205139.510000002</v>
      </c>
      <c r="C30" s="15">
        <v>-17356706.620000001</v>
      </c>
      <c r="D30" s="15">
        <v>-7850142.6100000096</v>
      </c>
      <c r="E30" s="15">
        <v>-31739905.5</v>
      </c>
    </row>
    <row r="31" spans="1:5">
      <c r="A31" s="6" t="s">
        <v>27</v>
      </c>
      <c r="B31" s="15">
        <v>4646439.2300000098</v>
      </c>
      <c r="C31" s="15">
        <v>2504074.9600000018</v>
      </c>
      <c r="D31" s="15">
        <v>673558.28000000305</v>
      </c>
      <c r="E31" s="15">
        <v>4330892.389999995</v>
      </c>
    </row>
    <row r="32" spans="1:5">
      <c r="A32" s="6" t="s">
        <v>28</v>
      </c>
      <c r="B32" s="15">
        <v>710658.05000000307</v>
      </c>
      <c r="C32" s="15">
        <v>697330.08999999834</v>
      </c>
      <c r="D32" s="15">
        <v>363403.94000000012</v>
      </c>
      <c r="E32" s="15">
        <v>3036687.23</v>
      </c>
    </row>
    <row r="33" spans="1:5">
      <c r="A33" s="17" t="s">
        <v>32</v>
      </c>
      <c r="B33" s="18">
        <v>14389011.84000041</v>
      </c>
      <c r="C33" s="18">
        <v>10689148.059999861</v>
      </c>
      <c r="D33" s="18">
        <v>9590946.7100003269</v>
      </c>
      <c r="E33" s="18">
        <v>49209010.029999956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-5643353.3499999996</v>
      </c>
      <c r="C35" s="15">
        <v>-4019767.0399999898</v>
      </c>
      <c r="D35" s="15">
        <v>-2684647.6</v>
      </c>
      <c r="E35" s="15">
        <v>-12808534.92</v>
      </c>
    </row>
    <row r="36" spans="1:5">
      <c r="A36" s="6" t="s">
        <v>35</v>
      </c>
      <c r="B36" s="15">
        <v>-35697.789999999899</v>
      </c>
      <c r="C36" s="15">
        <v>-35697.79</v>
      </c>
      <c r="D36" s="15">
        <v>0</v>
      </c>
      <c r="E36" s="15">
        <v>-397391.88</v>
      </c>
    </row>
    <row r="37" spans="1:5">
      <c r="A37" s="17" t="s">
        <v>36</v>
      </c>
      <c r="B37" s="18">
        <v>8709960.7000004128</v>
      </c>
      <c r="C37" s="18">
        <v>6633683.2299998598</v>
      </c>
      <c r="D37" s="18">
        <v>6906299.1100003272</v>
      </c>
      <c r="E37" s="18">
        <v>36003083.229999952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225</v>
      </c>
      <c r="C48" s="9" t="s">
        <v>219</v>
      </c>
      <c r="D48" s="9" t="s">
        <v>197</v>
      </c>
      <c r="E48" s="9" t="s">
        <v>181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167250922.38999999</v>
      </c>
      <c r="C50" s="27">
        <v>166523591.22999999</v>
      </c>
      <c r="D50" s="27">
        <v>166742769.72</v>
      </c>
      <c r="E50" s="27">
        <v>169180015.81</v>
      </c>
    </row>
    <row r="51" spans="1:5">
      <c r="A51" s="6" t="s">
        <v>39</v>
      </c>
      <c r="B51" s="29">
        <v>1203058.55</v>
      </c>
      <c r="C51" s="29">
        <v>1095679.81</v>
      </c>
      <c r="D51" s="29">
        <v>811980.62000000011</v>
      </c>
      <c r="E51" s="29">
        <v>136636.99</v>
      </c>
    </row>
    <row r="52" spans="1:5">
      <c r="A52" s="6" t="s">
        <v>40</v>
      </c>
      <c r="B52" s="29">
        <v>143564782.06</v>
      </c>
      <c r="C52" s="29">
        <v>145274530.11000001</v>
      </c>
      <c r="D52" s="29">
        <v>147571698.31</v>
      </c>
      <c r="E52" s="29">
        <v>150041216.19</v>
      </c>
    </row>
    <row r="53" spans="1:5">
      <c r="A53" s="6" t="s">
        <v>41</v>
      </c>
      <c r="B53" s="29">
        <v>11281826.380000001</v>
      </c>
      <c r="C53" s="29">
        <v>10680711.939999999</v>
      </c>
      <c r="D53" s="29">
        <v>9578530</v>
      </c>
      <c r="E53" s="29">
        <v>8891435.8199999984</v>
      </c>
    </row>
    <row r="54" spans="1:5">
      <c r="A54" s="6" t="s">
        <v>42</v>
      </c>
      <c r="B54" s="29">
        <v>2438626.2000000002</v>
      </c>
      <c r="C54" s="29">
        <v>1999445.73</v>
      </c>
      <c r="D54" s="29">
        <v>1935664.63</v>
      </c>
      <c r="E54" s="29">
        <v>1325157.28</v>
      </c>
    </row>
    <row r="55" spans="1:5">
      <c r="A55" s="6" t="s">
        <v>43</v>
      </c>
      <c r="B55" s="29">
        <v>1758298.67</v>
      </c>
      <c r="C55" s="29">
        <v>1877858.27</v>
      </c>
      <c r="D55" s="29">
        <v>1294023.48</v>
      </c>
      <c r="E55" s="29">
        <v>2284020.27</v>
      </c>
    </row>
    <row r="56" spans="1:5">
      <c r="A56" s="6" t="s">
        <v>44</v>
      </c>
      <c r="B56" s="29">
        <v>6576500.7199999988</v>
      </c>
      <c r="C56" s="29">
        <v>5129070.1399999997</v>
      </c>
      <c r="D56" s="29">
        <v>5011861.32</v>
      </c>
      <c r="E56" s="29">
        <v>6088775.2699999996</v>
      </c>
    </row>
    <row r="57" spans="1:5">
      <c r="A57" s="6" t="s">
        <v>45</v>
      </c>
      <c r="B57" s="29">
        <v>55709.240000000013</v>
      </c>
      <c r="C57" s="29">
        <v>114393.02</v>
      </c>
      <c r="D57" s="29">
        <v>168743.84</v>
      </c>
      <c r="E57" s="29">
        <v>78363.45</v>
      </c>
    </row>
    <row r="58" spans="1:5">
      <c r="A58" s="6" t="s">
        <v>46</v>
      </c>
      <c r="B58" s="29">
        <v>372120.57</v>
      </c>
      <c r="C58" s="29">
        <v>351902.21</v>
      </c>
      <c r="D58" s="29">
        <v>370267.52</v>
      </c>
      <c r="E58" s="29">
        <v>334410.53999999998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56785768.590000004</v>
      </c>
      <c r="C60" s="27">
        <v>57096958.619999997</v>
      </c>
      <c r="D60" s="27">
        <v>56514423.229999997</v>
      </c>
      <c r="E60" s="27">
        <v>56498540.840000011</v>
      </c>
    </row>
    <row r="61" spans="1:5">
      <c r="A61" s="12" t="s">
        <v>48</v>
      </c>
      <c r="B61" s="28">
        <v>34896674.030000001</v>
      </c>
      <c r="C61" s="28">
        <v>35181137.810000002</v>
      </c>
      <c r="D61" s="28">
        <v>35129159.219999999</v>
      </c>
      <c r="E61" s="28">
        <v>35782791.930000007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16613316.48</v>
      </c>
      <c r="C63" s="29">
        <v>16102030.42</v>
      </c>
      <c r="D63" s="29">
        <v>15239927.710000001</v>
      </c>
      <c r="E63" s="29">
        <v>15072411.539999999</v>
      </c>
    </row>
    <row r="64" spans="1:5">
      <c r="A64" s="6" t="s">
        <v>50</v>
      </c>
      <c r="B64" s="29">
        <v>0</v>
      </c>
      <c r="C64" s="29">
        <v>760.2</v>
      </c>
      <c r="D64" s="29">
        <v>3040.8</v>
      </c>
      <c r="E64" s="29">
        <v>5321.4</v>
      </c>
    </row>
    <row r="65" spans="1:5">
      <c r="A65" s="6" t="s">
        <v>51</v>
      </c>
      <c r="B65" s="29">
        <v>8946218.9299999997</v>
      </c>
      <c r="C65" s="29">
        <v>9741208.5700000003</v>
      </c>
      <c r="D65" s="29">
        <v>10549052.09</v>
      </c>
      <c r="E65" s="29">
        <v>11367920.369999999</v>
      </c>
    </row>
    <row r="66" spans="1:5">
      <c r="A66" s="12" t="s">
        <v>52</v>
      </c>
      <c r="B66" s="28">
        <v>8668571.8599999994</v>
      </c>
      <c r="C66" s="28">
        <v>8668331.8599999994</v>
      </c>
      <c r="D66" s="28">
        <v>8651969.9700000007</v>
      </c>
      <c r="E66" s="28">
        <v>8651729.9700000007</v>
      </c>
    </row>
    <row r="67" spans="1:5">
      <c r="A67" s="12" t="s">
        <v>53</v>
      </c>
      <c r="B67" s="28">
        <v>12958796.41</v>
      </c>
      <c r="C67" s="28">
        <v>12967595.710000001</v>
      </c>
      <c r="D67" s="28">
        <v>12435131.67</v>
      </c>
      <c r="E67" s="28">
        <v>11822292.6</v>
      </c>
    </row>
    <row r="68" spans="1:5">
      <c r="A68" s="12" t="s">
        <v>54</v>
      </c>
      <c r="B68" s="28">
        <v>261726.28999999989</v>
      </c>
      <c r="C68" s="28">
        <v>279893.24</v>
      </c>
      <c r="D68" s="28">
        <v>298162.36999999988</v>
      </c>
      <c r="E68" s="28">
        <v>241726.33999999959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224036690.97999999</v>
      </c>
      <c r="C70" s="30">
        <v>223620549.84999999</v>
      </c>
      <c r="D70" s="30">
        <v>223257192.94999999</v>
      </c>
      <c r="E70" s="30">
        <v>225678556.65000001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225</v>
      </c>
      <c r="C79" s="9" t="s">
        <v>219</v>
      </c>
      <c r="D79" s="9" t="s">
        <v>197</v>
      </c>
      <c r="E79" s="9" t="s">
        <v>181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76126455.5</v>
      </c>
      <c r="C81" s="27">
        <v>76401563.420000002</v>
      </c>
      <c r="D81" s="27">
        <v>74852065.74000001</v>
      </c>
      <c r="E81" s="27">
        <v>71814503.310000002</v>
      </c>
    </row>
    <row r="82" spans="1:5">
      <c r="A82" s="6" t="s">
        <v>58</v>
      </c>
      <c r="B82" s="29">
        <v>49611076.869999997</v>
      </c>
      <c r="C82" s="29">
        <v>51248466.850000001</v>
      </c>
      <c r="D82" s="29">
        <v>48158372.119999997</v>
      </c>
      <c r="E82" s="29">
        <v>45796304.210000001</v>
      </c>
    </row>
    <row r="83" spans="1:5">
      <c r="A83" s="6" t="s">
        <v>59</v>
      </c>
      <c r="B83" s="29">
        <v>568268.7300000001</v>
      </c>
      <c r="C83" s="29">
        <v>662247.56000000006</v>
      </c>
      <c r="D83" s="29">
        <v>640520.51</v>
      </c>
      <c r="E83" s="29">
        <v>574957.9800000001</v>
      </c>
    </row>
    <row r="84" spans="1:5">
      <c r="A84" s="6" t="s">
        <v>60</v>
      </c>
      <c r="B84" s="29">
        <v>2550771.7400000002</v>
      </c>
      <c r="C84" s="29">
        <v>2598888.1199999992</v>
      </c>
      <c r="D84" s="29">
        <v>2313425.54</v>
      </c>
      <c r="E84" s="29">
        <v>1871298.99</v>
      </c>
    </row>
    <row r="85" spans="1:5">
      <c r="A85" s="6" t="s">
        <v>61</v>
      </c>
      <c r="B85" s="29">
        <v>20920.47</v>
      </c>
      <c r="C85" s="29">
        <v>20756.669999999998</v>
      </c>
      <c r="D85" s="29">
        <v>20649.73</v>
      </c>
      <c r="E85" s="29">
        <v>20578.09</v>
      </c>
    </row>
    <row r="86" spans="1:5">
      <c r="A86" s="6" t="s">
        <v>62</v>
      </c>
      <c r="B86" s="29">
        <v>9250425.540000001</v>
      </c>
      <c r="C86" s="29">
        <v>8170812.0600000015</v>
      </c>
      <c r="D86" s="29">
        <v>11000044.57</v>
      </c>
      <c r="E86" s="29">
        <v>10641184.130000001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12851608.17</v>
      </c>
      <c r="C88" s="29">
        <v>12419135.98</v>
      </c>
      <c r="D88" s="29">
        <v>11572339.220000001</v>
      </c>
      <c r="E88" s="29">
        <v>11573039.140000001</v>
      </c>
    </row>
    <row r="89" spans="1:5">
      <c r="A89" s="6" t="s">
        <v>65</v>
      </c>
      <c r="B89" s="29">
        <v>1273383.98</v>
      </c>
      <c r="C89" s="29">
        <v>1281256.18</v>
      </c>
      <c r="D89" s="29">
        <v>1146714.05</v>
      </c>
      <c r="E89" s="29">
        <v>1337140.77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56018754.600000001</v>
      </c>
      <c r="C91" s="27">
        <v>56918003.979999997</v>
      </c>
      <c r="D91" s="27">
        <v>57926728.059999987</v>
      </c>
      <c r="E91" s="27">
        <v>52449573.979999997</v>
      </c>
    </row>
    <row r="92" spans="1:5" ht="15" customHeight="1">
      <c r="A92" s="6" t="s">
        <v>58</v>
      </c>
      <c r="B92" s="29">
        <v>4063525.5</v>
      </c>
      <c r="C92" s="29">
        <v>4261517.82</v>
      </c>
      <c r="D92" s="29">
        <v>4727342.0600000015</v>
      </c>
      <c r="E92" s="29">
        <v>4913482.75</v>
      </c>
    </row>
    <row r="93" spans="1:5" ht="15" customHeight="1">
      <c r="A93" s="6" t="s">
        <v>61</v>
      </c>
      <c r="B93" s="29">
        <v>42571979.670000002</v>
      </c>
      <c r="C93" s="29">
        <v>43214381.960000008</v>
      </c>
      <c r="D93" s="29">
        <v>43257365.319999993</v>
      </c>
      <c r="E93" s="29">
        <v>36827271.369999997</v>
      </c>
    </row>
    <row r="94" spans="1:5">
      <c r="A94" s="6" t="s">
        <v>62</v>
      </c>
      <c r="B94" s="29">
        <v>5569510.6899999985</v>
      </c>
      <c r="C94" s="29">
        <v>6381264.9500000002</v>
      </c>
      <c r="D94" s="29">
        <v>7199162.1799999997</v>
      </c>
      <c r="E94" s="29">
        <v>8023384.4299999997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3813738.74</v>
      </c>
      <c r="C96" s="29">
        <v>3060839.25</v>
      </c>
      <c r="D96" s="29">
        <v>2742858.5</v>
      </c>
      <c r="E96" s="29">
        <v>2685435.43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91891480.879999995</v>
      </c>
      <c r="C98" s="27">
        <v>90300982.450000003</v>
      </c>
      <c r="D98" s="27">
        <v>90478399.150000006</v>
      </c>
      <c r="E98" s="27">
        <v>101414479.36</v>
      </c>
    </row>
    <row r="99" spans="1:5">
      <c r="A99" s="6" t="s">
        <v>70</v>
      </c>
      <c r="B99" s="29">
        <v>23741622.379999999</v>
      </c>
      <c r="C99" s="29">
        <v>23378411.27</v>
      </c>
      <c r="D99" s="29">
        <v>22442377.859999999</v>
      </c>
      <c r="E99" s="29">
        <v>22218210.420000002</v>
      </c>
    </row>
    <row r="100" spans="1:5">
      <c r="A100" s="6" t="s">
        <v>71</v>
      </c>
      <c r="B100" s="29">
        <v>61983441.350000009</v>
      </c>
      <c r="C100" s="29">
        <v>61981107.960000008</v>
      </c>
      <c r="D100" s="29">
        <v>61974627.960000001</v>
      </c>
      <c r="E100" s="29">
        <v>61973846.289999999</v>
      </c>
    </row>
    <row r="101" spans="1:5">
      <c r="A101" s="6" t="s">
        <v>72</v>
      </c>
      <c r="B101" s="29">
        <v>6166417.1500000004</v>
      </c>
      <c r="C101" s="29">
        <v>4941463.22</v>
      </c>
      <c r="D101" s="29">
        <v>6061393.3300000001</v>
      </c>
      <c r="E101" s="29">
        <v>17222422.649999999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224036690.97999999</v>
      </c>
      <c r="C103" s="30">
        <v>223620549.84999999</v>
      </c>
      <c r="D103" s="30">
        <v>223257192.94999999</v>
      </c>
      <c r="E103" s="30">
        <v>225678556.65000001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838F-8BBE-4BD8-8572-2E207FA0BF23}">
  <dimension ref="A1:M45"/>
  <sheetViews>
    <sheetView showGridLines="0" zoomScale="85" zoomScaleNormal="85" workbookViewId="0">
      <pane xSplit="1" ySplit="7" topLeftCell="B8" activePane="bottomRight" state="frozen"/>
      <selection activeCell="D26" sqref="D26"/>
      <selection pane="topRight" activeCell="D26" sqref="D26"/>
      <selection pane="bottomLeft" activeCell="D26" sqref="D26"/>
      <selection pane="bottomRight" activeCell="D20" sqref="D20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13">
      <c r="A1" s="21"/>
      <c r="B1" s="31"/>
      <c r="C1" s="31"/>
      <c r="D1" s="31"/>
      <c r="E1" s="31"/>
    </row>
    <row r="2" spans="1:13">
      <c r="A2" s="4"/>
      <c r="B2" s="25"/>
      <c r="C2" s="25"/>
      <c r="D2" s="25"/>
      <c r="E2" s="5" t="s">
        <v>0</v>
      </c>
    </row>
    <row r="3" spans="1:13">
      <c r="A3" s="4"/>
      <c r="B3" s="25"/>
      <c r="C3" s="25"/>
      <c r="D3" s="25"/>
      <c r="E3" s="5" t="s">
        <v>1</v>
      </c>
    </row>
    <row r="4" spans="1:13">
      <c r="A4" s="4"/>
      <c r="B4" s="25"/>
      <c r="C4" s="25"/>
      <c r="D4" s="25"/>
      <c r="E4" s="5"/>
    </row>
    <row r="5" spans="1:13">
      <c r="A5" s="6"/>
      <c r="B5" s="25"/>
      <c r="C5" s="25"/>
      <c r="D5" s="25"/>
      <c r="E5" s="25"/>
    </row>
    <row r="6" spans="1:13">
      <c r="A6" s="33" t="s">
        <v>74</v>
      </c>
      <c r="E6" s="3"/>
    </row>
    <row r="7" spans="1:13">
      <c r="A7" s="32" t="s">
        <v>75</v>
      </c>
      <c r="B7" s="9" t="s">
        <v>243</v>
      </c>
      <c r="C7" s="9" t="s">
        <v>242</v>
      </c>
      <c r="D7" s="58" t="s">
        <v>240</v>
      </c>
      <c r="E7" s="58" t="s">
        <v>239</v>
      </c>
    </row>
    <row r="8" spans="1:13">
      <c r="A8" s="6"/>
      <c r="B8" s="6"/>
      <c r="C8" s="6"/>
      <c r="D8" s="64"/>
      <c r="E8" s="64"/>
    </row>
    <row r="9" spans="1:13">
      <c r="A9" s="35" t="s">
        <v>76</v>
      </c>
      <c r="B9" s="36">
        <v>0.83082919077859563</v>
      </c>
      <c r="C9" s="36">
        <v>0.839695843476987</v>
      </c>
      <c r="D9" s="73">
        <v>0.81898203440691753</v>
      </c>
      <c r="E9" s="73">
        <v>0.75787074383662101</v>
      </c>
      <c r="I9" s="71"/>
      <c r="J9" s="71"/>
      <c r="K9" s="71"/>
      <c r="L9" s="71"/>
      <c r="M9" s="72"/>
    </row>
    <row r="10" spans="1:13">
      <c r="A10" s="35" t="s">
        <v>77</v>
      </c>
      <c r="B10" s="36">
        <v>9.6281762399575505E-2</v>
      </c>
      <c r="C10" s="36">
        <v>9.4823007331312284E-2</v>
      </c>
      <c r="D10" s="73">
        <v>9.4294461775762603E-2</v>
      </c>
      <c r="E10" s="73">
        <v>9.2250886512334498E-2</v>
      </c>
      <c r="I10" s="71"/>
      <c r="J10" s="71"/>
      <c r="K10" s="71"/>
      <c r="L10" s="71"/>
      <c r="M10" s="72"/>
    </row>
    <row r="11" spans="1:13">
      <c r="A11" s="37" t="s">
        <v>78</v>
      </c>
      <c r="B11" s="38">
        <v>3.383725492564551E-3</v>
      </c>
      <c r="C11" s="38">
        <v>3.0171400455127452E-3</v>
      </c>
      <c r="D11" s="74">
        <v>2.7813516012456033E-3</v>
      </c>
      <c r="E11" s="74">
        <v>2.4335064757606767E-3</v>
      </c>
      <c r="I11" s="71"/>
      <c r="J11" s="71"/>
      <c r="K11" s="71"/>
      <c r="L11" s="71"/>
      <c r="M11" s="72"/>
    </row>
    <row r="12" spans="1:13">
      <c r="A12" s="39" t="s">
        <v>79</v>
      </c>
      <c r="B12" s="38">
        <v>7.1335711758594253E-2</v>
      </c>
      <c r="C12" s="38">
        <v>4.0803658857975864E-2</v>
      </c>
      <c r="D12" s="74">
        <v>5.4898619305766262E-2</v>
      </c>
      <c r="E12" s="74">
        <v>8.9372508637029419E-2</v>
      </c>
      <c r="I12" s="71"/>
      <c r="J12" s="71"/>
      <c r="K12" s="71"/>
      <c r="L12" s="71"/>
      <c r="M12" s="72"/>
    </row>
    <row r="13" spans="1:13">
      <c r="A13" s="39" t="s">
        <v>80</v>
      </c>
      <c r="B13" s="36">
        <v>7.3548410770447381E-2</v>
      </c>
      <c r="C13" s="36">
        <v>4.2918510491685741E-2</v>
      </c>
      <c r="D13" s="73">
        <v>5.7004049563696937E-2</v>
      </c>
      <c r="E13" s="73">
        <v>9.1527513423951309E-2</v>
      </c>
      <c r="I13" s="71"/>
      <c r="J13" s="71"/>
      <c r="K13" s="71"/>
      <c r="L13" s="71"/>
      <c r="M13" s="72"/>
    </row>
    <row r="14" spans="1:13">
      <c r="A14" s="39" t="s">
        <v>195</v>
      </c>
      <c r="B14" s="36">
        <v>4.3372382811972511E-2</v>
      </c>
      <c r="C14" s="36">
        <v>3.1803764055150487E-2</v>
      </c>
      <c r="D14" s="73">
        <v>3.0947240977821245E-2</v>
      </c>
      <c r="E14" s="73">
        <v>3.3174760713929996E-2</v>
      </c>
      <c r="I14" s="71"/>
      <c r="J14" s="71"/>
      <c r="K14" s="71"/>
      <c r="L14" s="71"/>
      <c r="M14" s="72"/>
    </row>
    <row r="15" spans="1:13">
      <c r="A15" s="39" t="s">
        <v>196</v>
      </c>
      <c r="B15" s="36">
        <v>6.923914212755311E-2</v>
      </c>
      <c r="C15" s="36">
        <v>7.1465636527784149E-2</v>
      </c>
      <c r="D15" s="73">
        <v>5.380885243492739E-2</v>
      </c>
      <c r="E15" s="73">
        <v>-1.344628727852859E-2</v>
      </c>
      <c r="I15" s="71"/>
      <c r="J15" s="71"/>
      <c r="K15" s="71"/>
      <c r="L15" s="71"/>
      <c r="M15" s="72"/>
    </row>
    <row r="16" spans="1:13">
      <c r="A16" s="39" t="s">
        <v>223</v>
      </c>
      <c r="B16" s="54">
        <v>9.2076555278279582</v>
      </c>
      <c r="C16" s="54">
        <v>11.220570156840907</v>
      </c>
      <c r="D16" s="75">
        <v>10.464766943587223</v>
      </c>
      <c r="E16" s="75">
        <v>9.2446543540589676</v>
      </c>
      <c r="I16" s="71"/>
      <c r="J16" s="71"/>
      <c r="K16" s="71"/>
      <c r="L16" s="71"/>
      <c r="M16" s="72"/>
    </row>
    <row r="17" spans="1:13">
      <c r="A17" s="39" t="s">
        <v>224</v>
      </c>
      <c r="B17" s="54">
        <v>21.403111541744369</v>
      </c>
      <c r="C17" s="54">
        <v>26.198109000292796</v>
      </c>
      <c r="D17" s="75">
        <v>26.682526063716267</v>
      </c>
      <c r="E17" s="75">
        <v>26.441349484275328</v>
      </c>
      <c r="I17" s="71"/>
      <c r="J17" s="71"/>
      <c r="K17" s="71"/>
      <c r="L17" s="71"/>
      <c r="M17" s="72"/>
    </row>
    <row r="18" spans="1:13">
      <c r="A18" s="39"/>
      <c r="B18" s="39"/>
      <c r="C18" s="36"/>
      <c r="D18" s="36"/>
      <c r="E18" s="36"/>
    </row>
    <row r="19" spans="1:13">
      <c r="A19" s="32" t="s">
        <v>81</v>
      </c>
      <c r="B19" s="9">
        <v>2024</v>
      </c>
      <c r="C19" s="36"/>
      <c r="D19" s="36"/>
      <c r="E19" s="36"/>
      <c r="G19" s="71"/>
      <c r="H19" s="72"/>
    </row>
    <row r="20" spans="1:13">
      <c r="A20" s="39" t="s">
        <v>82</v>
      </c>
      <c r="B20" s="36">
        <v>4.0509572515766507E-2</v>
      </c>
      <c r="C20" s="40"/>
      <c r="D20" s="36"/>
      <c r="E20" s="40"/>
      <c r="G20" s="71"/>
      <c r="H20" s="72"/>
    </row>
    <row r="21" spans="1:13">
      <c r="A21" s="39" t="s">
        <v>83</v>
      </c>
      <c r="B21" s="38">
        <v>0.17610638167215045</v>
      </c>
      <c r="C21" s="38"/>
      <c r="D21" s="38"/>
      <c r="E21" s="38"/>
      <c r="G21" s="71"/>
      <c r="H21" s="72"/>
    </row>
    <row r="22" spans="1:13">
      <c r="A22" s="35" t="s">
        <v>84</v>
      </c>
      <c r="B22" s="36">
        <v>6.0047462672856225E-2</v>
      </c>
      <c r="C22" s="36"/>
      <c r="D22" s="36"/>
      <c r="E22" s="36"/>
      <c r="G22" s="71"/>
      <c r="H22" s="72"/>
    </row>
    <row r="23" spans="1:13">
      <c r="A23" s="35" t="s">
        <v>85</v>
      </c>
      <c r="B23" s="36">
        <v>0.89181455633603957</v>
      </c>
      <c r="C23" s="36"/>
      <c r="D23" s="36"/>
      <c r="E23" s="36"/>
      <c r="G23" s="71"/>
      <c r="H23" s="72"/>
    </row>
    <row r="24" spans="1:13">
      <c r="A24" s="39" t="s">
        <v>86</v>
      </c>
      <c r="B24" s="41">
        <v>1.8175906289217238</v>
      </c>
      <c r="C24" s="41"/>
      <c r="D24" s="41"/>
      <c r="E24" s="41"/>
      <c r="G24" s="71"/>
      <c r="H24" s="72"/>
    </row>
    <row r="25" spans="1:13">
      <c r="A25" s="39" t="s">
        <v>87</v>
      </c>
      <c r="B25" s="38">
        <v>1.9327863965142584</v>
      </c>
      <c r="C25" s="38"/>
      <c r="D25" s="38"/>
      <c r="E25" s="38"/>
      <c r="G25" s="71"/>
      <c r="H25" s="72"/>
    </row>
    <row r="26" spans="1:13">
      <c r="A26" s="39" t="s">
        <v>88</v>
      </c>
      <c r="B26" s="36">
        <v>0.26878163086297613</v>
      </c>
      <c r="C26" s="36"/>
      <c r="D26" s="36"/>
      <c r="E26" s="36"/>
      <c r="G26" s="71"/>
      <c r="H26" s="72"/>
    </row>
    <row r="27" spans="1:13">
      <c r="A27" s="39" t="s">
        <v>89</v>
      </c>
      <c r="B27" s="38">
        <v>0.65902733278204551</v>
      </c>
      <c r="C27" s="38"/>
      <c r="D27" s="38"/>
      <c r="E27" s="38"/>
      <c r="G27" s="71"/>
      <c r="H27" s="72"/>
    </row>
    <row r="28" spans="1:13">
      <c r="A28" s="6"/>
      <c r="E28" s="3"/>
    </row>
    <row r="29" spans="1:13">
      <c r="A29" s="6"/>
      <c r="B29" s="42"/>
      <c r="E29" s="3"/>
    </row>
    <row r="30" spans="1:13" s="49" customFormat="1" ht="11.25">
      <c r="A30" s="47"/>
      <c r="B30" s="48"/>
      <c r="C30" s="48"/>
      <c r="D30" s="48"/>
      <c r="E30" s="48"/>
    </row>
    <row r="31" spans="1:13" s="49" customFormat="1" ht="11.25">
      <c r="A31" s="47"/>
      <c r="B31" s="51"/>
      <c r="C31" s="51"/>
      <c r="D31" s="51"/>
      <c r="E31" s="51"/>
    </row>
    <row r="32" spans="1:13">
      <c r="A32" s="45"/>
      <c r="B32" s="46"/>
      <c r="C32" s="46"/>
      <c r="D32" s="46"/>
      <c r="E32" s="46"/>
    </row>
    <row r="33" spans="1:5" s="49" customFormat="1" ht="11.25">
      <c r="A33" s="47"/>
      <c r="B33" s="48"/>
      <c r="C33" s="48"/>
      <c r="D33" s="48"/>
      <c r="E33" s="48"/>
    </row>
    <row r="34" spans="1:5" s="49" customFormat="1" ht="11.25">
      <c r="A34" s="47"/>
      <c r="B34" s="50"/>
      <c r="C34" s="50"/>
      <c r="D34" s="50"/>
      <c r="E34" s="50"/>
    </row>
    <row r="35" spans="1:5" s="49" customFormat="1" ht="11.25">
      <c r="A35" s="47"/>
      <c r="B35" s="48"/>
      <c r="C35" s="48"/>
      <c r="D35" s="48"/>
      <c r="E35" s="48"/>
    </row>
    <row r="36" spans="1:5" s="49" customFormat="1" ht="11.25">
      <c r="A36" s="47"/>
      <c r="B36" s="50"/>
      <c r="C36" s="50"/>
      <c r="D36" s="50"/>
      <c r="E36" s="50"/>
    </row>
    <row r="37" spans="1:5">
      <c r="A37" s="47"/>
      <c r="B37" s="48"/>
      <c r="C37" s="48"/>
      <c r="D37" s="48"/>
      <c r="E37" s="48"/>
    </row>
    <row r="38" spans="1:5">
      <c r="A38" s="47"/>
      <c r="B38" s="50"/>
      <c r="C38" s="50"/>
      <c r="D38" s="50"/>
      <c r="E38" s="50"/>
    </row>
    <row r="39" spans="1:5">
      <c r="A39" s="39"/>
      <c r="B39" s="36"/>
      <c r="C39" s="36"/>
      <c r="D39" s="36"/>
      <c r="E39" s="36"/>
    </row>
    <row r="40" spans="1:5">
      <c r="A40" s="39"/>
      <c r="B40" s="36"/>
      <c r="C40" s="36"/>
      <c r="D40" s="36"/>
      <c r="E40" s="36"/>
    </row>
    <row r="41" spans="1:5">
      <c r="A41" s="47"/>
      <c r="B41" s="48"/>
      <c r="C41" s="48"/>
      <c r="D41" s="48"/>
      <c r="E41" s="48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39"/>
      <c r="B45" s="36"/>
      <c r="C45" s="36"/>
      <c r="D45" s="36"/>
      <c r="E45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62B4-E96F-476E-81FF-FFDAF5C88F00}">
  <dimension ref="A1:E46"/>
  <sheetViews>
    <sheetView zoomScale="85" zoomScaleNormal="85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225</v>
      </c>
      <c r="C7" s="9" t="s">
        <v>219</v>
      </c>
      <c r="D7" s="9" t="s">
        <v>197</v>
      </c>
      <c r="E7" s="9" t="s">
        <v>181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 t="s">
        <v>226</v>
      </c>
      <c r="C9" s="36" t="s">
        <v>220</v>
      </c>
      <c r="D9" s="36" t="s">
        <v>198</v>
      </c>
      <c r="E9" s="36" t="s">
        <v>182</v>
      </c>
    </row>
    <row r="10" spans="1:5">
      <c r="A10" s="35" t="s">
        <v>77</v>
      </c>
      <c r="B10" s="36" t="s">
        <v>170</v>
      </c>
      <c r="C10" s="36" t="s">
        <v>170</v>
      </c>
      <c r="D10" s="36" t="s">
        <v>199</v>
      </c>
      <c r="E10" s="36" t="s">
        <v>185</v>
      </c>
    </row>
    <row r="11" spans="1:5">
      <c r="A11" s="37" t="s">
        <v>78</v>
      </c>
      <c r="B11" s="38" t="s">
        <v>130</v>
      </c>
      <c r="C11" s="38" t="s">
        <v>130</v>
      </c>
      <c r="D11" s="38" t="s">
        <v>200</v>
      </c>
      <c r="E11" s="38" t="s">
        <v>183</v>
      </c>
    </row>
    <row r="12" spans="1:5">
      <c r="A12" s="39" t="s">
        <v>79</v>
      </c>
      <c r="B12" s="38" t="s">
        <v>227</v>
      </c>
      <c r="C12" s="38" t="s">
        <v>221</v>
      </c>
      <c r="D12" s="38" t="s">
        <v>201</v>
      </c>
      <c r="E12" s="38" t="s">
        <v>186</v>
      </c>
    </row>
    <row r="13" spans="1:5">
      <c r="A13" s="39" t="s">
        <v>80</v>
      </c>
      <c r="B13" s="36" t="s">
        <v>228</v>
      </c>
      <c r="C13" s="36" t="s">
        <v>222</v>
      </c>
      <c r="D13" s="36" t="s">
        <v>202</v>
      </c>
      <c r="E13" s="36" t="s">
        <v>187</v>
      </c>
    </row>
    <row r="14" spans="1:5">
      <c r="A14" s="39" t="s">
        <v>195</v>
      </c>
      <c r="B14" s="36">
        <v>1.3299999999999999E-2</v>
      </c>
      <c r="C14" s="36">
        <v>1.085279442654135E-2</v>
      </c>
      <c r="D14" s="36">
        <v>5.9158647302358222E-3</v>
      </c>
      <c r="E14" s="36">
        <v>1.015586913461734E-2</v>
      </c>
    </row>
    <row r="15" spans="1:5">
      <c r="A15" s="39" t="s">
        <v>196</v>
      </c>
      <c r="B15" s="36">
        <v>0.30430000000000001</v>
      </c>
      <c r="C15" s="36">
        <v>0.30879945089429972</v>
      </c>
      <c r="D15" s="36">
        <v>7.140575344883815E-2</v>
      </c>
      <c r="E15" s="36">
        <v>-7.136547729256848E-2</v>
      </c>
    </row>
    <row r="16" spans="1:5">
      <c r="A16" s="39" t="s">
        <v>223</v>
      </c>
      <c r="B16" s="54">
        <v>8.74</v>
      </c>
      <c r="C16" s="54">
        <v>8.33</v>
      </c>
      <c r="D16" s="54">
        <v>7.57</v>
      </c>
      <c r="E16" s="54">
        <v>7.51</v>
      </c>
    </row>
    <row r="17" spans="1:5">
      <c r="A17" s="39" t="s">
        <v>224</v>
      </c>
      <c r="B17" s="54">
        <v>27.31</v>
      </c>
      <c r="C17" s="54">
        <v>30.6</v>
      </c>
      <c r="D17" s="54">
        <v>31</v>
      </c>
      <c r="E17" s="54">
        <v>33.96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2020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 t="s">
        <v>188</v>
      </c>
      <c r="C21" s="40"/>
      <c r="D21" s="36"/>
      <c r="E21" s="40"/>
    </row>
    <row r="22" spans="1:5">
      <c r="A22" s="39" t="s">
        <v>83</v>
      </c>
      <c r="B22" s="38" t="s">
        <v>189</v>
      </c>
      <c r="C22" s="38"/>
      <c r="D22" s="38"/>
      <c r="E22" s="38"/>
    </row>
    <row r="23" spans="1:5">
      <c r="A23" s="35" t="s">
        <v>84</v>
      </c>
      <c r="B23" s="36" t="s">
        <v>190</v>
      </c>
      <c r="C23" s="36"/>
      <c r="D23" s="36"/>
      <c r="E23" s="36"/>
    </row>
    <row r="24" spans="1:5">
      <c r="A24" s="35" t="s">
        <v>85</v>
      </c>
      <c r="B24" s="36" t="s">
        <v>184</v>
      </c>
      <c r="C24" s="36"/>
      <c r="D24" s="36"/>
      <c r="E24" s="36"/>
    </row>
    <row r="25" spans="1:5">
      <c r="A25" s="39" t="s">
        <v>86</v>
      </c>
      <c r="B25" s="41" t="s">
        <v>191</v>
      </c>
      <c r="C25" s="41"/>
      <c r="D25" s="41"/>
      <c r="E25" s="41"/>
    </row>
    <row r="26" spans="1:5">
      <c r="A26" s="39" t="s">
        <v>87</v>
      </c>
      <c r="B26" s="38" t="s">
        <v>192</v>
      </c>
      <c r="C26" s="38"/>
      <c r="D26" s="38"/>
      <c r="E26" s="38"/>
    </row>
    <row r="27" spans="1:5">
      <c r="A27" s="39" t="s">
        <v>88</v>
      </c>
      <c r="B27" s="36" t="s">
        <v>193</v>
      </c>
      <c r="C27" s="36"/>
      <c r="D27" s="36"/>
      <c r="E27" s="36"/>
    </row>
    <row r="28" spans="1:5">
      <c r="A28" s="39" t="s">
        <v>89</v>
      </c>
      <c r="B28" s="38" t="s">
        <v>194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AAE6-48C9-4401-B5CA-1D7D467F2AB9}">
  <sheetPr>
    <pageSetUpPr fitToPage="1"/>
  </sheetPr>
  <dimension ref="A1:E108"/>
  <sheetViews>
    <sheetView showGridLines="0" topLeftCell="A36" zoomScale="85" zoomScaleNormal="85" workbookViewId="0">
      <selection activeCell="B37" sqref="B37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219</v>
      </c>
      <c r="C6" s="9" t="s">
        <v>197</v>
      </c>
      <c r="D6" s="9" t="s">
        <v>181</v>
      </c>
      <c r="E6" s="9" t="s">
        <v>168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230730893.9600004</v>
      </c>
      <c r="C8" s="43">
        <v>113856267.9700001</v>
      </c>
      <c r="D8" s="43">
        <v>426442319.47000003</v>
      </c>
      <c r="E8" s="43">
        <v>316818666.76999998</v>
      </c>
    </row>
    <row r="9" spans="1:5">
      <c r="A9" s="12" t="s">
        <v>7</v>
      </c>
      <c r="B9" s="13">
        <v>233331079.36999989</v>
      </c>
      <c r="C9" s="14">
        <v>115246912.08000021</v>
      </c>
      <c r="D9" s="14">
        <v>433623820.75000012</v>
      </c>
      <c r="E9" s="14">
        <v>322577278.89999962</v>
      </c>
    </row>
    <row r="10" spans="1:5">
      <c r="A10" s="6" t="s">
        <v>8</v>
      </c>
      <c r="B10" s="52">
        <v>233032708.97000071</v>
      </c>
      <c r="C10" s="15">
        <v>115110000.5000001</v>
      </c>
      <c r="D10" s="15">
        <v>432200958.97000021</v>
      </c>
      <c r="E10" s="15">
        <v>321378506.86999959</v>
      </c>
    </row>
    <row r="11" spans="1:5">
      <c r="A11" s="6" t="s">
        <v>9</v>
      </c>
      <c r="B11" s="52">
        <v>298370.40000000037</v>
      </c>
      <c r="C11" s="15">
        <v>136911.58000000031</v>
      </c>
      <c r="D11" s="15">
        <v>1422861.78</v>
      </c>
      <c r="E11" s="15">
        <v>1198772.03</v>
      </c>
    </row>
    <row r="12" spans="1:5">
      <c r="A12" s="12" t="s">
        <v>10</v>
      </c>
      <c r="B12" s="13">
        <v>-2600185.41</v>
      </c>
      <c r="C12" s="14">
        <v>-1390644.1100000029</v>
      </c>
      <c r="D12" s="14">
        <v>-7181501.2800000003</v>
      </c>
      <c r="E12" s="14">
        <v>-5758612.1300000101</v>
      </c>
    </row>
    <row r="13" spans="1:5" ht="17.25">
      <c r="A13" s="12" t="s">
        <v>11</v>
      </c>
      <c r="B13" s="43">
        <v>-179289806.69</v>
      </c>
      <c r="C13" s="44">
        <v>-82079780.149999693</v>
      </c>
      <c r="D13" s="44">
        <v>-291170655.11000001</v>
      </c>
      <c r="E13" s="44">
        <v>-208657287.62</v>
      </c>
    </row>
    <row r="14" spans="1:5">
      <c r="A14" s="6" t="s">
        <v>12</v>
      </c>
      <c r="B14" s="15">
        <v>-176714237.72</v>
      </c>
      <c r="C14" s="15">
        <v>-80462016.199999899</v>
      </c>
      <c r="D14" s="15">
        <v>-291672107.07999998</v>
      </c>
      <c r="E14" s="15">
        <v>-209017152.05000001</v>
      </c>
    </row>
    <row r="15" spans="1:5">
      <c r="A15" s="6" t="s">
        <v>13</v>
      </c>
      <c r="B15" s="15">
        <v>-2575568.9700000002</v>
      </c>
      <c r="C15" s="15">
        <v>-1617763.95</v>
      </c>
      <c r="D15" s="15">
        <v>501451.97</v>
      </c>
      <c r="E15" s="15">
        <v>359864.43000000098</v>
      </c>
    </row>
    <row r="16" spans="1:5">
      <c r="A16" s="17" t="s">
        <v>14</v>
      </c>
      <c r="B16" s="18">
        <v>51441087.270000011</v>
      </c>
      <c r="C16" s="18">
        <v>31776487.82000038</v>
      </c>
      <c r="D16" s="18">
        <v>135271664.36000001</v>
      </c>
      <c r="E16" s="18">
        <v>108161379.15000039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5132649.2499999972</v>
      </c>
      <c r="C18" s="14">
        <v>2568390.9500000011</v>
      </c>
      <c r="D18" s="14">
        <v>10256147.029999999</v>
      </c>
      <c r="E18" s="14">
        <v>7648054.0300000012</v>
      </c>
    </row>
    <row r="19" spans="1:5">
      <c r="A19" s="12" t="s">
        <v>16</v>
      </c>
      <c r="B19" s="14">
        <v>8888279.0500000194</v>
      </c>
      <c r="C19" s="14">
        <v>4518464.2399999741</v>
      </c>
      <c r="D19" s="14">
        <v>18202270.539999999</v>
      </c>
      <c r="E19" s="14">
        <v>13387889.699999981</v>
      </c>
    </row>
    <row r="20" spans="1:5">
      <c r="A20" s="12" t="s">
        <v>17</v>
      </c>
      <c r="B20" s="14">
        <v>-541932.00999999885</v>
      </c>
      <c r="C20" s="14">
        <v>-268444.1600000012</v>
      </c>
      <c r="D20" s="14">
        <v>-1080631.370000001</v>
      </c>
      <c r="E20" s="14">
        <v>-798114.33000000101</v>
      </c>
    </row>
    <row r="21" spans="1:5">
      <c r="A21" s="12" t="s">
        <v>18</v>
      </c>
      <c r="B21" s="14">
        <v>-20918859.2000001</v>
      </c>
      <c r="C21" s="14">
        <v>-12745102.15</v>
      </c>
      <c r="D21" s="14">
        <v>-58954275.559999898</v>
      </c>
      <c r="E21" s="14">
        <v>-45937011.159999996</v>
      </c>
    </row>
    <row r="22" spans="1:5">
      <c r="A22" s="6" t="s">
        <v>19</v>
      </c>
      <c r="B22" s="15">
        <v>-21944326.960000001</v>
      </c>
      <c r="C22" s="15">
        <v>-13284942.300000001</v>
      </c>
      <c r="D22" s="15">
        <v>-54050308.009999998</v>
      </c>
      <c r="E22" s="15">
        <v>-44710822.119999997</v>
      </c>
    </row>
    <row r="23" spans="1:5">
      <c r="A23" s="6" t="s">
        <v>20</v>
      </c>
      <c r="B23" s="15">
        <v>-465141.97</v>
      </c>
      <c r="C23" s="15">
        <v>-227864.13</v>
      </c>
      <c r="D23" s="15">
        <v>-1060157.68</v>
      </c>
      <c r="E23" s="15">
        <v>-820709.37</v>
      </c>
    </row>
    <row r="24" spans="1:5">
      <c r="A24" s="6" t="s">
        <v>21</v>
      </c>
      <c r="B24" s="15">
        <v>0</v>
      </c>
      <c r="C24" s="15">
        <v>0</v>
      </c>
      <c r="D24" s="15"/>
      <c r="E24" s="15">
        <v>0</v>
      </c>
    </row>
    <row r="25" spans="1:5">
      <c r="A25" s="6" t="s">
        <v>22</v>
      </c>
      <c r="B25" s="15">
        <v>1490609.73</v>
      </c>
      <c r="C25" s="15">
        <v>767704.27999999898</v>
      </c>
      <c r="D25" s="15">
        <v>-3843809.8700000099</v>
      </c>
      <c r="E25" s="15">
        <v>-405479.66999999498</v>
      </c>
    </row>
    <row r="26" spans="1:5">
      <c r="A26" s="12" t="s">
        <v>23</v>
      </c>
      <c r="B26" s="14">
        <v>-18688943.949999999</v>
      </c>
      <c r="C26" s="14">
        <v>-9252592.9500000309</v>
      </c>
      <c r="D26" s="14">
        <v>-29095894.52</v>
      </c>
      <c r="E26" s="14">
        <v>-21734156.940000001</v>
      </c>
    </row>
    <row r="27" spans="1:5">
      <c r="A27" s="17" t="s">
        <v>24</v>
      </c>
      <c r="B27" s="18">
        <v>25312280.409999888</v>
      </c>
      <c r="C27" s="18">
        <v>16597203.750000341</v>
      </c>
      <c r="D27" s="18">
        <v>74599280.479999959</v>
      </c>
      <c r="E27" s="18">
        <v>60728040.45000039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-467830.78</v>
      </c>
      <c r="C29" s="15">
        <v>-193076.65</v>
      </c>
      <c r="D29" s="15">
        <v>-1017944.57</v>
      </c>
      <c r="E29" s="15">
        <v>-701939.02000000095</v>
      </c>
    </row>
    <row r="30" spans="1:5">
      <c r="A30" s="6" t="s">
        <v>26</v>
      </c>
      <c r="B30" s="15">
        <v>-17356706.620000001</v>
      </c>
      <c r="C30" s="15">
        <v>-7850142.6100000096</v>
      </c>
      <c r="D30" s="15">
        <v>-31739905.5</v>
      </c>
      <c r="E30" s="15">
        <v>-23818962.5900001</v>
      </c>
    </row>
    <row r="31" spans="1:5">
      <c r="A31" s="6" t="s">
        <v>27</v>
      </c>
      <c r="B31" s="15">
        <v>2504074.9600000018</v>
      </c>
      <c r="C31" s="15">
        <v>673558.28000000305</v>
      </c>
      <c r="D31" s="15">
        <v>4330892.389999995</v>
      </c>
      <c r="E31" s="15">
        <v>3567377.6700000111</v>
      </c>
    </row>
    <row r="32" spans="1:5">
      <c r="A32" s="6" t="s">
        <v>28</v>
      </c>
      <c r="B32" s="15">
        <v>697330.08999999834</v>
      </c>
      <c r="C32" s="15">
        <v>363403.94000000012</v>
      </c>
      <c r="D32" s="15">
        <v>3036687.23</v>
      </c>
      <c r="E32" s="15">
        <v>1677794.34</v>
      </c>
    </row>
    <row r="33" spans="1:5">
      <c r="A33" s="17" t="s">
        <v>32</v>
      </c>
      <c r="B33" s="18">
        <v>10689148.059999861</v>
      </c>
      <c r="C33" s="18">
        <v>9590946.7100003269</v>
      </c>
      <c r="D33" s="18">
        <v>49209010.029999956</v>
      </c>
      <c r="E33" s="18">
        <v>41452310.850000292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-4019767.0399999898</v>
      </c>
      <c r="C35" s="15">
        <v>-2684647.6</v>
      </c>
      <c r="D35" s="15">
        <v>-12808534.92</v>
      </c>
      <c r="E35" s="15">
        <v>-10535845.710000001</v>
      </c>
    </row>
    <row r="36" spans="1:5">
      <c r="A36" s="6" t="s">
        <v>35</v>
      </c>
      <c r="B36" s="15">
        <v>-35697.79</v>
      </c>
      <c r="C36" s="15">
        <v>0</v>
      </c>
      <c r="D36" s="15">
        <v>-397391.88</v>
      </c>
      <c r="E36" s="15">
        <v>-819.93999999982805</v>
      </c>
    </row>
    <row r="37" spans="1:5">
      <c r="A37" s="17" t="s">
        <v>36</v>
      </c>
      <c r="B37" s="18">
        <v>6633683.2299998598</v>
      </c>
      <c r="C37" s="18">
        <v>6906299.1100003272</v>
      </c>
      <c r="D37" s="18">
        <v>36003083.229999952</v>
      </c>
      <c r="E37" s="18">
        <v>30915645.20000029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219</v>
      </c>
      <c r="C48" s="9" t="s">
        <v>197</v>
      </c>
      <c r="D48" s="9" t="s">
        <v>181</v>
      </c>
      <c r="E48" s="9" t="s">
        <v>168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166523591.22999999</v>
      </c>
      <c r="C50" s="27">
        <v>166742769.72</v>
      </c>
      <c r="D50" s="27">
        <v>169180015.81</v>
      </c>
      <c r="E50" s="27">
        <v>170096528.63</v>
      </c>
    </row>
    <row r="51" spans="1:5">
      <c r="A51" s="6" t="s">
        <v>39</v>
      </c>
      <c r="B51" s="29">
        <v>1095679.81</v>
      </c>
      <c r="C51" s="29">
        <v>811980.62000000011</v>
      </c>
      <c r="D51" s="29">
        <v>136636.99</v>
      </c>
      <c r="E51" s="29">
        <v>564301.72999999986</v>
      </c>
    </row>
    <row r="52" spans="1:5">
      <c r="A52" s="6" t="s">
        <v>40</v>
      </c>
      <c r="B52" s="29">
        <v>145274530.11000001</v>
      </c>
      <c r="C52" s="29">
        <v>147571698.31</v>
      </c>
      <c r="D52" s="29">
        <v>150041216.19</v>
      </c>
      <c r="E52" s="29">
        <v>149286264.97999999</v>
      </c>
    </row>
    <row r="53" spans="1:5">
      <c r="A53" s="6" t="s">
        <v>41</v>
      </c>
      <c r="B53" s="29">
        <v>10680711.939999999</v>
      </c>
      <c r="C53" s="29">
        <v>9578530</v>
      </c>
      <c r="D53" s="29">
        <v>8891435.8199999984</v>
      </c>
      <c r="E53" s="29">
        <v>7683252.4500000011</v>
      </c>
    </row>
    <row r="54" spans="1:5">
      <c r="A54" s="6" t="s">
        <v>42</v>
      </c>
      <c r="B54" s="29">
        <v>1999445.73</v>
      </c>
      <c r="C54" s="29">
        <v>1935664.63</v>
      </c>
      <c r="D54" s="29">
        <v>1325157.28</v>
      </c>
      <c r="E54" s="29">
        <v>1733700.55</v>
      </c>
    </row>
    <row r="55" spans="1:5">
      <c r="A55" s="6" t="s">
        <v>43</v>
      </c>
      <c r="B55" s="29">
        <v>1877858.27</v>
      </c>
      <c r="C55" s="29">
        <v>1294023.48</v>
      </c>
      <c r="D55" s="29">
        <v>2284020.27</v>
      </c>
      <c r="E55" s="29">
        <v>2080868.15</v>
      </c>
    </row>
    <row r="56" spans="1:5">
      <c r="A56" s="6" t="s">
        <v>44</v>
      </c>
      <c r="B56" s="29">
        <v>5129070.1399999997</v>
      </c>
      <c r="C56" s="29">
        <v>5011861.32</v>
      </c>
      <c r="D56" s="29">
        <v>6088775.2699999996</v>
      </c>
      <c r="E56" s="29">
        <v>8245239.5099999998</v>
      </c>
    </row>
    <row r="57" spans="1:5">
      <c r="A57" s="6" t="s">
        <v>45</v>
      </c>
      <c r="B57" s="29">
        <v>114393.02</v>
      </c>
      <c r="C57" s="29">
        <v>168743.84</v>
      </c>
      <c r="D57" s="29">
        <v>78363.45</v>
      </c>
      <c r="E57" s="29">
        <v>135347.71</v>
      </c>
    </row>
    <row r="58" spans="1:5">
      <c r="A58" s="6" t="s">
        <v>46</v>
      </c>
      <c r="B58" s="29">
        <v>351902.21</v>
      </c>
      <c r="C58" s="29">
        <v>370267.52</v>
      </c>
      <c r="D58" s="29">
        <v>334410.53999999998</v>
      </c>
      <c r="E58" s="29">
        <v>367553.55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57096958.619999997</v>
      </c>
      <c r="C60" s="27">
        <v>56514423.229999997</v>
      </c>
      <c r="D60" s="27">
        <v>56498540.840000011</v>
      </c>
      <c r="E60" s="27">
        <v>57068169.520000003</v>
      </c>
    </row>
    <row r="61" spans="1:5">
      <c r="A61" s="12" t="s">
        <v>48</v>
      </c>
      <c r="B61" s="28">
        <v>35181137.810000002</v>
      </c>
      <c r="C61" s="28">
        <v>35129159.219999999</v>
      </c>
      <c r="D61" s="28">
        <v>35782791.930000007</v>
      </c>
      <c r="E61" s="28">
        <v>36212279.869999997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16102030.42</v>
      </c>
      <c r="C63" s="29">
        <v>15239927.710000001</v>
      </c>
      <c r="D63" s="29">
        <v>15072411.539999999</v>
      </c>
      <c r="E63" s="29">
        <v>14684216.02</v>
      </c>
    </row>
    <row r="64" spans="1:5">
      <c r="A64" s="6" t="s">
        <v>50</v>
      </c>
      <c r="B64" s="29">
        <v>760.2</v>
      </c>
      <c r="C64" s="29">
        <v>3040.8</v>
      </c>
      <c r="D64" s="29">
        <v>5321.4</v>
      </c>
      <c r="E64" s="29">
        <v>7602</v>
      </c>
    </row>
    <row r="65" spans="1:5">
      <c r="A65" s="6" t="s">
        <v>51</v>
      </c>
      <c r="B65" s="29">
        <v>9741208.5700000003</v>
      </c>
      <c r="C65" s="29">
        <v>10549052.09</v>
      </c>
      <c r="D65" s="29">
        <v>11367920.369999999</v>
      </c>
      <c r="E65" s="29">
        <v>12183323.23</v>
      </c>
    </row>
    <row r="66" spans="1:5">
      <c r="A66" s="12" t="s">
        <v>52</v>
      </c>
      <c r="B66" s="28">
        <v>8668331.8599999994</v>
      </c>
      <c r="C66" s="28">
        <v>8651969.9700000007</v>
      </c>
      <c r="D66" s="28">
        <v>8651729.9700000007</v>
      </c>
      <c r="E66" s="28">
        <v>8651467.3599999994</v>
      </c>
    </row>
    <row r="67" spans="1:5">
      <c r="A67" s="12" t="s">
        <v>53</v>
      </c>
      <c r="B67" s="28">
        <v>12967595.710000001</v>
      </c>
      <c r="C67" s="28">
        <v>12435131.67</v>
      </c>
      <c r="D67" s="28">
        <v>11822292.6</v>
      </c>
      <c r="E67" s="28">
        <v>11925337.15</v>
      </c>
    </row>
    <row r="68" spans="1:5">
      <c r="A68" s="12" t="s">
        <v>54</v>
      </c>
      <c r="B68" s="28">
        <v>279893.24</v>
      </c>
      <c r="C68" s="28">
        <v>298162.36999999988</v>
      </c>
      <c r="D68" s="28">
        <v>241726.33999999959</v>
      </c>
      <c r="E68" s="28">
        <v>279085.1399999999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223620549.84999999</v>
      </c>
      <c r="C70" s="30">
        <v>223257192.94999999</v>
      </c>
      <c r="D70" s="30">
        <v>225678556.65000001</v>
      </c>
      <c r="E70" s="30">
        <v>227164698.15000001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219</v>
      </c>
      <c r="C79" s="9" t="s">
        <v>197</v>
      </c>
      <c r="D79" s="9" t="s">
        <v>181</v>
      </c>
      <c r="E79" s="9" t="s">
        <v>168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76401563.420000002</v>
      </c>
      <c r="C81" s="27">
        <v>74852065.74000001</v>
      </c>
      <c r="D81" s="27">
        <v>71814503.310000002</v>
      </c>
      <c r="E81" s="27">
        <v>73520336.049999997</v>
      </c>
    </row>
    <row r="82" spans="1:5">
      <c r="A82" s="6" t="s">
        <v>58</v>
      </c>
      <c r="B82" s="29">
        <v>51248466.850000001</v>
      </c>
      <c r="C82" s="29">
        <v>48158372.119999997</v>
      </c>
      <c r="D82" s="29">
        <v>45796304.210000001</v>
      </c>
      <c r="E82" s="29">
        <v>43223475.070000008</v>
      </c>
    </row>
    <row r="83" spans="1:5">
      <c r="A83" s="6" t="s">
        <v>59</v>
      </c>
      <c r="B83" s="29">
        <v>662247.56000000006</v>
      </c>
      <c r="C83" s="29">
        <v>640520.51</v>
      </c>
      <c r="D83" s="29">
        <v>574957.9800000001</v>
      </c>
      <c r="E83" s="29">
        <v>402972.46</v>
      </c>
    </row>
    <row r="84" spans="1:5">
      <c r="A84" s="6" t="s">
        <v>60</v>
      </c>
      <c r="B84" s="29">
        <v>2598888.1199999992</v>
      </c>
      <c r="C84" s="29">
        <v>2313425.54</v>
      </c>
      <c r="D84" s="29">
        <v>1871298.99</v>
      </c>
      <c r="E84" s="29">
        <v>1865124.5</v>
      </c>
    </row>
    <row r="85" spans="1:5">
      <c r="A85" s="6" t="s">
        <v>61</v>
      </c>
      <c r="B85" s="29">
        <v>20756.669999999998</v>
      </c>
      <c r="C85" s="29">
        <v>20649.73</v>
      </c>
      <c r="D85" s="29">
        <v>20578.09</v>
      </c>
      <c r="E85" s="29">
        <v>0</v>
      </c>
    </row>
    <row r="86" spans="1:5">
      <c r="A86" s="6" t="s">
        <v>62</v>
      </c>
      <c r="B86" s="29">
        <v>8170812.0600000015</v>
      </c>
      <c r="C86" s="29">
        <v>11000044.57</v>
      </c>
      <c r="D86" s="29">
        <v>10641184.130000001</v>
      </c>
      <c r="E86" s="29">
        <v>10469150.02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12419135.98</v>
      </c>
      <c r="C88" s="29">
        <v>11572339.220000001</v>
      </c>
      <c r="D88" s="29">
        <v>11573039.140000001</v>
      </c>
      <c r="E88" s="29">
        <v>16294922.810000001</v>
      </c>
    </row>
    <row r="89" spans="1:5">
      <c r="A89" s="6" t="s">
        <v>65</v>
      </c>
      <c r="B89" s="29">
        <v>1281256.18</v>
      </c>
      <c r="C89" s="29">
        <v>1146714.05</v>
      </c>
      <c r="D89" s="29">
        <v>1337140.77</v>
      </c>
      <c r="E89" s="29">
        <v>1264691.19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56918003.979999997</v>
      </c>
      <c r="C91" s="27">
        <v>57926728.059999987</v>
      </c>
      <c r="D91" s="27">
        <v>52449573.979999997</v>
      </c>
      <c r="E91" s="27">
        <v>49311068.500000007</v>
      </c>
    </row>
    <row r="92" spans="1:5" ht="15" customHeight="1">
      <c r="A92" s="6" t="s">
        <v>58</v>
      </c>
      <c r="B92" s="29">
        <v>4261517.82</v>
      </c>
      <c r="C92" s="29">
        <v>4727342.0600000015</v>
      </c>
      <c r="D92" s="29">
        <v>4913482.75</v>
      </c>
      <c r="E92" s="29">
        <v>5077164.04</v>
      </c>
    </row>
    <row r="93" spans="1:5" ht="15" customHeight="1">
      <c r="A93" s="6" t="s">
        <v>61</v>
      </c>
      <c r="B93" s="29">
        <v>43214381.960000008</v>
      </c>
      <c r="C93" s="29">
        <v>43257365.319999993</v>
      </c>
      <c r="D93" s="29">
        <v>36827271.369999997</v>
      </c>
      <c r="E93" s="29">
        <v>32749473.030000001</v>
      </c>
    </row>
    <row r="94" spans="1:5">
      <c r="A94" s="6" t="s">
        <v>62</v>
      </c>
      <c r="B94" s="29">
        <v>6381264.9500000002</v>
      </c>
      <c r="C94" s="29">
        <v>7199162.1799999997</v>
      </c>
      <c r="D94" s="29">
        <v>8023384.4299999997</v>
      </c>
      <c r="E94" s="29">
        <v>8844373.6799999997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3060839.25</v>
      </c>
      <c r="C96" s="29">
        <v>2742858.5</v>
      </c>
      <c r="D96" s="29">
        <v>2685435.43</v>
      </c>
      <c r="E96" s="29">
        <v>2640057.75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90300982.450000003</v>
      </c>
      <c r="C98" s="27">
        <v>90478399.150000006</v>
      </c>
      <c r="D98" s="27">
        <v>101414479.36</v>
      </c>
      <c r="E98" s="27">
        <v>104333293.59999999</v>
      </c>
    </row>
    <row r="99" spans="1:5">
      <c r="A99" s="6" t="s">
        <v>70</v>
      </c>
      <c r="B99" s="29">
        <v>23378411.27</v>
      </c>
      <c r="C99" s="29">
        <v>22442377.859999999</v>
      </c>
      <c r="D99" s="29">
        <v>22218210.420000002</v>
      </c>
      <c r="E99" s="29">
        <v>21753718.829999998</v>
      </c>
    </row>
    <row r="100" spans="1:5">
      <c r="A100" s="6" t="s">
        <v>71</v>
      </c>
      <c r="B100" s="29">
        <v>61981107.960000008</v>
      </c>
      <c r="C100" s="29">
        <v>61974627.960000001</v>
      </c>
      <c r="D100" s="29">
        <v>61973846.289999999</v>
      </c>
      <c r="E100" s="29">
        <v>54187973.390000001</v>
      </c>
    </row>
    <row r="101" spans="1:5">
      <c r="A101" s="6" t="s">
        <v>72</v>
      </c>
      <c r="B101" s="29">
        <v>4941463.22</v>
      </c>
      <c r="C101" s="29">
        <v>6061393.3300000001</v>
      </c>
      <c r="D101" s="29">
        <v>17222422.649999999</v>
      </c>
      <c r="E101" s="29">
        <v>28391601.379999999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223620549.84999999</v>
      </c>
      <c r="C103" s="30">
        <v>223257192.94999999</v>
      </c>
      <c r="D103" s="30">
        <v>225678556.65000001</v>
      </c>
      <c r="E103" s="30">
        <v>227164698.15000001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5C01-30F7-48B2-8A3C-2E3ADC804654}">
  <dimension ref="A1:E46"/>
  <sheetViews>
    <sheetView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9" sqref="B19:B28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219</v>
      </c>
      <c r="C7" s="9" t="s">
        <v>197</v>
      </c>
      <c r="D7" s="9" t="s">
        <v>181</v>
      </c>
      <c r="E7" s="9" t="s">
        <v>168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 t="s">
        <v>220</v>
      </c>
      <c r="C9" s="36" t="s">
        <v>198</v>
      </c>
      <c r="D9" s="36" t="s">
        <v>182</v>
      </c>
      <c r="E9" s="36" t="s">
        <v>169</v>
      </c>
    </row>
    <row r="10" spans="1:5">
      <c r="A10" s="35" t="s">
        <v>77</v>
      </c>
      <c r="B10" s="36" t="s">
        <v>170</v>
      </c>
      <c r="C10" s="36" t="s">
        <v>199</v>
      </c>
      <c r="D10" s="36" t="s">
        <v>185</v>
      </c>
      <c r="E10" s="36" t="s">
        <v>170</v>
      </c>
    </row>
    <row r="11" spans="1:5">
      <c r="A11" s="37" t="s">
        <v>78</v>
      </c>
      <c r="B11" s="38" t="s">
        <v>130</v>
      </c>
      <c r="C11" s="38" t="s">
        <v>200</v>
      </c>
      <c r="D11" s="38" t="s">
        <v>183</v>
      </c>
      <c r="E11" s="38" t="s">
        <v>116</v>
      </c>
    </row>
    <row r="12" spans="1:5">
      <c r="A12" s="39" t="s">
        <v>79</v>
      </c>
      <c r="B12" s="38" t="s">
        <v>221</v>
      </c>
      <c r="C12" s="38" t="s">
        <v>201</v>
      </c>
      <c r="D12" s="38" t="s">
        <v>186</v>
      </c>
      <c r="E12" s="38" t="s">
        <v>171</v>
      </c>
    </row>
    <row r="13" spans="1:5">
      <c r="A13" s="39" t="s">
        <v>80</v>
      </c>
      <c r="B13" s="36" t="s">
        <v>222</v>
      </c>
      <c r="C13" s="36" t="s">
        <v>202</v>
      </c>
      <c r="D13" s="36" t="s">
        <v>187</v>
      </c>
      <c r="E13" s="36" t="s">
        <v>172</v>
      </c>
    </row>
    <row r="14" spans="1:5">
      <c r="A14" s="39" t="s">
        <v>195</v>
      </c>
      <c r="B14" s="36">
        <v>1.085279442654135E-2</v>
      </c>
      <c r="C14" s="36">
        <v>5.9158647302358222E-3</v>
      </c>
      <c r="D14" s="36">
        <v>1.015586913461734E-2</v>
      </c>
      <c r="E14" s="36">
        <v>1.1299999999999999E-2</v>
      </c>
    </row>
    <row r="15" spans="1:5">
      <c r="A15" s="39" t="s">
        <v>196</v>
      </c>
      <c r="B15" s="36">
        <v>0.30879945089429972</v>
      </c>
      <c r="C15" s="36">
        <v>7.140575344883815E-2</v>
      </c>
      <c r="D15" s="36">
        <v>-7.136547729256848E-2</v>
      </c>
      <c r="E15" s="36">
        <v>-9.8100000000000007E-2</v>
      </c>
    </row>
    <row r="16" spans="1:5">
      <c r="A16" s="39" t="s">
        <v>223</v>
      </c>
      <c r="B16" s="53">
        <v>8.33</v>
      </c>
      <c r="C16" s="53">
        <v>7.57</v>
      </c>
      <c r="D16" s="53">
        <v>7.51</v>
      </c>
      <c r="E16" s="53">
        <v>6.55</v>
      </c>
    </row>
    <row r="17" spans="1:5">
      <c r="A17" s="39" t="s">
        <v>224</v>
      </c>
      <c r="B17" s="53">
        <v>30.6</v>
      </c>
      <c r="C17" s="53">
        <v>31</v>
      </c>
      <c r="D17" s="53">
        <v>33.96</v>
      </c>
      <c r="E17" s="53">
        <v>31.9</v>
      </c>
    </row>
    <row r="18" spans="1:5">
      <c r="A18" s="39"/>
      <c r="B18" s="36"/>
      <c r="C18" s="36"/>
      <c r="D18" s="36"/>
      <c r="E18" s="36"/>
    </row>
    <row r="19" spans="1:5">
      <c r="A19" s="32" t="s">
        <v>81</v>
      </c>
      <c r="B19" s="9">
        <v>2020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 t="s">
        <v>188</v>
      </c>
      <c r="C21" s="40"/>
      <c r="D21" s="36"/>
      <c r="E21" s="40"/>
    </row>
    <row r="22" spans="1:5">
      <c r="A22" s="39" t="s">
        <v>83</v>
      </c>
      <c r="B22" s="38" t="s">
        <v>189</v>
      </c>
      <c r="C22" s="38"/>
      <c r="D22" s="38"/>
      <c r="E22" s="38"/>
    </row>
    <row r="23" spans="1:5">
      <c r="A23" s="35" t="s">
        <v>84</v>
      </c>
      <c r="B23" s="36" t="s">
        <v>190</v>
      </c>
      <c r="C23" s="36"/>
      <c r="D23" s="36"/>
      <c r="E23" s="36"/>
    </row>
    <row r="24" spans="1:5">
      <c r="A24" s="35" t="s">
        <v>85</v>
      </c>
      <c r="B24" s="36" t="s">
        <v>184</v>
      </c>
      <c r="C24" s="36"/>
      <c r="D24" s="36"/>
      <c r="E24" s="36"/>
    </row>
    <row r="25" spans="1:5">
      <c r="A25" s="39" t="s">
        <v>86</v>
      </c>
      <c r="B25" s="41" t="s">
        <v>191</v>
      </c>
      <c r="C25" s="41"/>
      <c r="D25" s="41"/>
      <c r="E25" s="41"/>
    </row>
    <row r="26" spans="1:5">
      <c r="A26" s="39" t="s">
        <v>87</v>
      </c>
      <c r="B26" s="38" t="s">
        <v>192</v>
      </c>
      <c r="C26" s="38"/>
      <c r="D26" s="38"/>
      <c r="E26" s="38"/>
    </row>
    <row r="27" spans="1:5">
      <c r="A27" s="39" t="s">
        <v>88</v>
      </c>
      <c r="B27" s="36" t="s">
        <v>193</v>
      </c>
      <c r="C27" s="36"/>
      <c r="D27" s="36"/>
      <c r="E27" s="36"/>
    </row>
    <row r="28" spans="1:5">
      <c r="A28" s="39" t="s">
        <v>89</v>
      </c>
      <c r="B28" s="38" t="s">
        <v>194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showGridLines="0" topLeftCell="A4" zoomScale="85" zoomScaleNormal="85" workbookViewId="0">
      <selection activeCell="J12" sqref="J12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197</v>
      </c>
      <c r="C6" s="9" t="s">
        <v>181</v>
      </c>
      <c r="D6" s="9" t="s">
        <v>168</v>
      </c>
      <c r="E6" s="9" t="s">
        <v>167</v>
      </c>
    </row>
    <row r="7" spans="1:5" ht="9" customHeight="1">
      <c r="B7" s="10"/>
      <c r="C7" s="10"/>
      <c r="D7" s="10"/>
      <c r="E7" s="10"/>
    </row>
    <row r="8" spans="1:5" ht="17.25">
      <c r="A8" s="12" t="s">
        <v>6</v>
      </c>
      <c r="B8" s="43">
        <v>113856267.9700001</v>
      </c>
      <c r="C8" s="43">
        <v>426442319.47000003</v>
      </c>
      <c r="D8" s="43">
        <v>316818666.76999998</v>
      </c>
      <c r="E8" s="43">
        <v>210363506.34</v>
      </c>
    </row>
    <row r="9" spans="1:5">
      <c r="A9" s="12" t="s">
        <v>7</v>
      </c>
      <c r="B9" s="14">
        <v>115246912.08000021</v>
      </c>
      <c r="C9" s="14">
        <v>433623820.75000012</v>
      </c>
      <c r="D9" s="14">
        <v>322577278.89999962</v>
      </c>
      <c r="E9" s="14">
        <v>214337862.78</v>
      </c>
    </row>
    <row r="10" spans="1:5">
      <c r="A10" s="6" t="s">
        <v>8</v>
      </c>
      <c r="B10" s="15">
        <v>115110000.5000001</v>
      </c>
      <c r="C10" s="15">
        <v>432200958.97000021</v>
      </c>
      <c r="D10" s="15">
        <v>321378506.86999959</v>
      </c>
      <c r="E10" s="15">
        <v>213384263.94999999</v>
      </c>
    </row>
    <row r="11" spans="1:5">
      <c r="A11" s="6" t="s">
        <v>9</v>
      </c>
      <c r="B11" s="15">
        <v>136911.58000000031</v>
      </c>
      <c r="C11" s="15">
        <v>1422861.78</v>
      </c>
      <c r="D11" s="15">
        <v>1198772.03</v>
      </c>
      <c r="E11" s="15">
        <v>953598.83</v>
      </c>
    </row>
    <row r="12" spans="1:5">
      <c r="A12" s="12" t="s">
        <v>10</v>
      </c>
      <c r="B12" s="14">
        <v>-1390644.1100000029</v>
      </c>
      <c r="C12" s="14">
        <v>-7181501.2800000003</v>
      </c>
      <c r="D12" s="14">
        <v>-5758612.1300000101</v>
      </c>
      <c r="E12" s="14">
        <v>-3974356.44</v>
      </c>
    </row>
    <row r="13" spans="1:5" ht="17.25">
      <c r="A13" s="12" t="s">
        <v>11</v>
      </c>
      <c r="B13" s="44">
        <v>-82079780.149999693</v>
      </c>
      <c r="C13" s="44">
        <v>-291170655.11000001</v>
      </c>
      <c r="D13" s="44">
        <v>-208657287.62</v>
      </c>
      <c r="E13" s="44">
        <v>-133841199.51000001</v>
      </c>
    </row>
    <row r="14" spans="1:5">
      <c r="A14" s="6" t="s">
        <v>12</v>
      </c>
      <c r="B14" s="15">
        <v>-80462016.199999899</v>
      </c>
      <c r="C14" s="15">
        <v>-291672107.07999998</v>
      </c>
      <c r="D14" s="15">
        <v>-209017152.05000001</v>
      </c>
      <c r="E14" s="15">
        <v>-134687941.90000001</v>
      </c>
    </row>
    <row r="15" spans="1:5">
      <c r="A15" s="6" t="s">
        <v>13</v>
      </c>
      <c r="B15" s="15">
        <v>-1617763.95</v>
      </c>
      <c r="C15" s="15">
        <v>501451.97</v>
      </c>
      <c r="D15" s="15">
        <v>359864.43000000098</v>
      </c>
      <c r="E15" s="15">
        <v>846742.39</v>
      </c>
    </row>
    <row r="16" spans="1:5">
      <c r="A16" s="17" t="s">
        <v>14</v>
      </c>
      <c r="B16" s="18">
        <v>31776487.82000038</v>
      </c>
      <c r="C16" s="18">
        <v>135271664.36000001</v>
      </c>
      <c r="D16" s="18">
        <v>108161379.15000039</v>
      </c>
      <c r="E16" s="18">
        <v>76522306.829999998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2568390.9500000011</v>
      </c>
      <c r="C18" s="14">
        <v>10256147.029999999</v>
      </c>
      <c r="D18" s="14">
        <v>7648054.0300000012</v>
      </c>
      <c r="E18" s="14">
        <v>5072085.93</v>
      </c>
    </row>
    <row r="19" spans="1:5">
      <c r="A19" s="12" t="s">
        <v>16</v>
      </c>
      <c r="B19" s="14">
        <v>4518464.2399999741</v>
      </c>
      <c r="C19" s="14">
        <v>18202270.539999999</v>
      </c>
      <c r="D19" s="14">
        <v>13387889.699999981</v>
      </c>
      <c r="E19" s="14">
        <v>9121898.9800000004</v>
      </c>
    </row>
    <row r="20" spans="1:5">
      <c r="A20" s="12" t="s">
        <v>17</v>
      </c>
      <c r="B20" s="14">
        <v>-268444.1600000012</v>
      </c>
      <c r="C20" s="14">
        <v>-1080631.370000001</v>
      </c>
      <c r="D20" s="14">
        <v>-798114.33000000101</v>
      </c>
      <c r="E20" s="14">
        <v>-539288.42000000004</v>
      </c>
    </row>
    <row r="21" spans="1:5">
      <c r="A21" s="12" t="s">
        <v>18</v>
      </c>
      <c r="B21" s="14">
        <v>-12745102.15</v>
      </c>
      <c r="C21" s="14">
        <v>-58954275.559999898</v>
      </c>
      <c r="D21" s="14">
        <v>-45937011.159999996</v>
      </c>
      <c r="E21" s="14">
        <v>-38759361.380000003</v>
      </c>
    </row>
    <row r="22" spans="1:5">
      <c r="A22" s="6" t="s">
        <v>19</v>
      </c>
      <c r="B22" s="15">
        <v>-13284942.300000001</v>
      </c>
      <c r="C22" s="15">
        <v>-54050308.009999998</v>
      </c>
      <c r="D22" s="15">
        <v>-44710822.119999997</v>
      </c>
      <c r="E22" s="15">
        <v>-37604868.020000003</v>
      </c>
    </row>
    <row r="23" spans="1:5">
      <c r="A23" s="6" t="s">
        <v>20</v>
      </c>
      <c r="B23" s="15">
        <v>-227864.13</v>
      </c>
      <c r="C23" s="15">
        <v>-1060157.68</v>
      </c>
      <c r="D23" s="15">
        <v>-820709.37</v>
      </c>
      <c r="E23" s="15">
        <v>-595036.91</v>
      </c>
    </row>
    <row r="24" spans="1:5">
      <c r="A24" s="6" t="s">
        <v>21</v>
      </c>
      <c r="B24" s="15">
        <v>0</v>
      </c>
      <c r="C24" s="15"/>
      <c r="D24" s="15">
        <v>0</v>
      </c>
      <c r="E24" s="15">
        <v>0</v>
      </c>
    </row>
    <row r="25" spans="1:5">
      <c r="A25" s="6" t="s">
        <v>22</v>
      </c>
      <c r="B25" s="15">
        <v>767704.27999999898</v>
      </c>
      <c r="C25" s="15">
        <v>-3843809.8700000099</v>
      </c>
      <c r="D25" s="15">
        <v>-405479.66999999498</v>
      </c>
      <c r="E25" s="15">
        <v>-559456.44999999995</v>
      </c>
    </row>
    <row r="26" spans="1:5">
      <c r="A26" s="12" t="s">
        <v>23</v>
      </c>
      <c r="B26" s="14">
        <v>-9252592.9500000309</v>
      </c>
      <c r="C26" s="14">
        <v>-29095894.52</v>
      </c>
      <c r="D26" s="14">
        <v>-21734156.940000001</v>
      </c>
      <c r="E26" s="14">
        <v>-14664090</v>
      </c>
    </row>
    <row r="27" spans="1:5">
      <c r="A27" s="17" t="s">
        <v>24</v>
      </c>
      <c r="B27" s="18">
        <v>16597203.750000341</v>
      </c>
      <c r="C27" s="18">
        <v>74599280.479999959</v>
      </c>
      <c r="D27" s="18">
        <v>60728040.45000039</v>
      </c>
      <c r="E27" s="18">
        <v>36753551.939999998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-193076.65</v>
      </c>
      <c r="C29" s="15">
        <v>-1017944.57</v>
      </c>
      <c r="D29" s="15">
        <v>-701939.02000000095</v>
      </c>
      <c r="E29" s="15">
        <v>-503163.41</v>
      </c>
    </row>
    <row r="30" spans="1:5">
      <c r="A30" s="6" t="s">
        <v>26</v>
      </c>
      <c r="B30" s="15">
        <v>-7850142.6100000096</v>
      </c>
      <c r="C30" s="15">
        <v>-31739905.5</v>
      </c>
      <c r="D30" s="15">
        <v>-23818962.5900001</v>
      </c>
      <c r="E30" s="15">
        <v>-16139609.52</v>
      </c>
    </row>
    <row r="31" spans="1:5">
      <c r="A31" s="6" t="s">
        <v>27</v>
      </c>
      <c r="B31" s="15">
        <v>673558.28000000305</v>
      </c>
      <c r="C31" s="15">
        <v>4330892.389999995</v>
      </c>
      <c r="D31" s="15">
        <v>3567377.6700000111</v>
      </c>
      <c r="E31" s="15">
        <v>2781030.79</v>
      </c>
    </row>
    <row r="32" spans="1:5">
      <c r="A32" s="6" t="s">
        <v>28</v>
      </c>
      <c r="B32" s="15">
        <v>363403.94000000012</v>
      </c>
      <c r="C32" s="15">
        <v>3036687.23</v>
      </c>
      <c r="D32" s="15">
        <v>1677794.34</v>
      </c>
      <c r="E32" s="15">
        <v>1654709.93</v>
      </c>
    </row>
    <row r="33" spans="1:5">
      <c r="A33" s="17" t="s">
        <v>32</v>
      </c>
      <c r="B33" s="18">
        <v>9590946.7100003269</v>
      </c>
      <c r="C33" s="18">
        <v>49209010.029999956</v>
      </c>
      <c r="D33" s="18">
        <v>41452310.850000292</v>
      </c>
      <c r="E33" s="18">
        <v>24546519.73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-2684647.6</v>
      </c>
      <c r="C35" s="15">
        <v>-12808534.92</v>
      </c>
      <c r="D35" s="15">
        <v>-10535845.710000001</v>
      </c>
      <c r="E35" s="15">
        <v>-7569048.0199999996</v>
      </c>
    </row>
    <row r="36" spans="1:5">
      <c r="A36" s="6" t="s">
        <v>35</v>
      </c>
      <c r="B36" s="15">
        <v>0</v>
      </c>
      <c r="C36" s="15">
        <v>-397391.88</v>
      </c>
      <c r="D36" s="15">
        <v>-819.93999999982805</v>
      </c>
      <c r="E36" s="15">
        <v>-819.94</v>
      </c>
    </row>
    <row r="37" spans="1:5">
      <c r="A37" s="17" t="s">
        <v>36</v>
      </c>
      <c r="B37" s="18">
        <v>6906299.1100003272</v>
      </c>
      <c r="C37" s="18">
        <v>36003083.229999952</v>
      </c>
      <c r="D37" s="18">
        <v>30915645.20000029</v>
      </c>
      <c r="E37" s="18">
        <v>16976651.77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197</v>
      </c>
      <c r="C48" s="9" t="s">
        <v>181</v>
      </c>
      <c r="D48" s="9" t="s">
        <v>168</v>
      </c>
      <c r="E48" s="9" t="s">
        <v>167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166742769.72</v>
      </c>
      <c r="C50" s="27">
        <v>169180015.81</v>
      </c>
      <c r="D50" s="27">
        <v>170096528.63</v>
      </c>
      <c r="E50" s="27">
        <v>159677952.97</v>
      </c>
    </row>
    <row r="51" spans="1:5">
      <c r="A51" s="6" t="s">
        <v>39</v>
      </c>
      <c r="B51" s="29">
        <v>811980.62000000011</v>
      </c>
      <c r="C51" s="29">
        <v>136636.99</v>
      </c>
      <c r="D51" s="29">
        <v>564301.72999999986</v>
      </c>
      <c r="E51" s="29">
        <v>693324.39</v>
      </c>
    </row>
    <row r="52" spans="1:5">
      <c r="A52" s="6" t="s">
        <v>40</v>
      </c>
      <c r="B52" s="29">
        <v>147571698.31</v>
      </c>
      <c r="C52" s="29">
        <v>150041216.19</v>
      </c>
      <c r="D52" s="29">
        <v>149286264.97999999</v>
      </c>
      <c r="E52" s="29">
        <v>139213664.66999999</v>
      </c>
    </row>
    <row r="53" spans="1:5">
      <c r="A53" s="6" t="s">
        <v>41</v>
      </c>
      <c r="B53" s="29">
        <v>9578530</v>
      </c>
      <c r="C53" s="29">
        <v>8891435.8199999984</v>
      </c>
      <c r="D53" s="29">
        <v>7683252.4500000011</v>
      </c>
      <c r="E53" s="29">
        <v>6661442.6299999999</v>
      </c>
    </row>
    <row r="54" spans="1:5">
      <c r="A54" s="6" t="s">
        <v>42</v>
      </c>
      <c r="B54" s="29">
        <v>1935664.63</v>
      </c>
      <c r="C54" s="29">
        <v>1325157.28</v>
      </c>
      <c r="D54" s="29">
        <v>1733700.55</v>
      </c>
      <c r="E54" s="29">
        <v>1605169.42</v>
      </c>
    </row>
    <row r="55" spans="1:5">
      <c r="A55" s="6" t="s">
        <v>43</v>
      </c>
      <c r="B55" s="29">
        <v>1294023.48</v>
      </c>
      <c r="C55" s="29">
        <v>2284020.27</v>
      </c>
      <c r="D55" s="29">
        <v>2080868.15</v>
      </c>
      <c r="E55" s="29">
        <v>2011180.11</v>
      </c>
    </row>
    <row r="56" spans="1:5">
      <c r="A56" s="6" t="s">
        <v>44</v>
      </c>
      <c r="B56" s="29">
        <v>5011861.32</v>
      </c>
      <c r="C56" s="29">
        <v>6088775.2699999996</v>
      </c>
      <c r="D56" s="29">
        <v>8245239.5099999998</v>
      </c>
      <c r="E56" s="29">
        <v>8084827.2699999996</v>
      </c>
    </row>
    <row r="57" spans="1:5">
      <c r="A57" s="6" t="s">
        <v>45</v>
      </c>
      <c r="B57" s="29">
        <v>168743.84</v>
      </c>
      <c r="C57" s="29">
        <v>78363.45</v>
      </c>
      <c r="D57" s="29">
        <v>135347.71</v>
      </c>
      <c r="E57" s="29">
        <v>103789.88</v>
      </c>
    </row>
    <row r="58" spans="1:5">
      <c r="A58" s="6" t="s">
        <v>46</v>
      </c>
      <c r="B58" s="29">
        <v>370267.52</v>
      </c>
      <c r="C58" s="29">
        <v>334410.53999999998</v>
      </c>
      <c r="D58" s="29">
        <v>367553.55</v>
      </c>
      <c r="E58" s="29">
        <v>1304554.6000000001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56514423.229999997</v>
      </c>
      <c r="C60" s="27">
        <v>56498540.840000011</v>
      </c>
      <c r="D60" s="27">
        <v>57068169.520000003</v>
      </c>
      <c r="E60" s="27">
        <v>57490401.649999999</v>
      </c>
    </row>
    <row r="61" spans="1:5">
      <c r="A61" s="12" t="s">
        <v>48</v>
      </c>
      <c r="B61" s="28">
        <v>35129159.219999999</v>
      </c>
      <c r="C61" s="28">
        <v>35782791.930000007</v>
      </c>
      <c r="D61" s="28">
        <v>36212279.869999997</v>
      </c>
      <c r="E61" s="28">
        <v>36464608</v>
      </c>
    </row>
    <row r="62" spans="1:5">
      <c r="A62" s="6" t="s">
        <v>203</v>
      </c>
      <c r="B62" s="29">
        <v>9337138.6199999992</v>
      </c>
      <c r="C62" s="29">
        <v>9337138.6199999992</v>
      </c>
      <c r="D62" s="29">
        <v>9337138.6199999992</v>
      </c>
      <c r="E62" s="29">
        <v>9337138.6199999992</v>
      </c>
    </row>
    <row r="63" spans="1:5">
      <c r="A63" s="6" t="s">
        <v>49</v>
      </c>
      <c r="B63" s="29">
        <v>15239927.710000001</v>
      </c>
      <c r="C63" s="29">
        <v>15072411.539999999</v>
      </c>
      <c r="D63" s="29">
        <v>14684216.02</v>
      </c>
      <c r="E63" s="29">
        <v>14135367.5</v>
      </c>
    </row>
    <row r="64" spans="1:5">
      <c r="A64" s="6" t="s">
        <v>50</v>
      </c>
      <c r="B64" s="29">
        <v>3040.8</v>
      </c>
      <c r="C64" s="29">
        <v>5321.4</v>
      </c>
      <c r="D64" s="29">
        <v>7602</v>
      </c>
      <c r="E64" s="29">
        <v>0</v>
      </c>
    </row>
    <row r="65" spans="1:5">
      <c r="A65" s="6" t="s">
        <v>51</v>
      </c>
      <c r="B65" s="29">
        <v>10549052.09</v>
      </c>
      <c r="C65" s="29">
        <v>11367920.369999999</v>
      </c>
      <c r="D65" s="29">
        <v>12183323.23</v>
      </c>
      <c r="E65" s="29">
        <v>12992101.880000001</v>
      </c>
    </row>
    <row r="66" spans="1:5">
      <c r="A66" s="12" t="s">
        <v>52</v>
      </c>
      <c r="B66" s="28">
        <v>8651969.9700000007</v>
      </c>
      <c r="C66" s="28">
        <v>8651729.9700000007</v>
      </c>
      <c r="D66" s="28">
        <v>8651467.3599999994</v>
      </c>
      <c r="E66" s="28">
        <v>8651227.3599999994</v>
      </c>
    </row>
    <row r="67" spans="1:5">
      <c r="A67" s="12" t="s">
        <v>53</v>
      </c>
      <c r="B67" s="28">
        <v>12435131.67</v>
      </c>
      <c r="C67" s="28">
        <v>11822292.6</v>
      </c>
      <c r="D67" s="28">
        <v>11925337.15</v>
      </c>
      <c r="E67" s="28">
        <v>12088983.01</v>
      </c>
    </row>
    <row r="68" spans="1:5">
      <c r="A68" s="12" t="s">
        <v>54</v>
      </c>
      <c r="B68" s="28">
        <v>298162.36999999988</v>
      </c>
      <c r="C68" s="28">
        <v>241726.33999999959</v>
      </c>
      <c r="D68" s="28">
        <v>279085.1399999999</v>
      </c>
      <c r="E68" s="28">
        <v>285583.28000000003</v>
      </c>
    </row>
    <row r="69" spans="1:5">
      <c r="A69" s="12"/>
      <c r="B69" s="29"/>
      <c r="C69" s="29"/>
      <c r="D69" s="29"/>
      <c r="E69" s="29"/>
    </row>
    <row r="70" spans="1:5">
      <c r="A70" s="17" t="s">
        <v>55</v>
      </c>
      <c r="B70" s="30">
        <v>223257192.94999999</v>
      </c>
      <c r="C70" s="30">
        <v>225678556.65000001</v>
      </c>
      <c r="D70" s="30">
        <v>227164698.15000001</v>
      </c>
      <c r="E70" s="30">
        <v>217168354.62</v>
      </c>
    </row>
    <row r="71" spans="1:5">
      <c r="B71" s="29"/>
      <c r="C71" s="29"/>
      <c r="D71" s="29"/>
      <c r="E71" s="29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4"/>
      <c r="B75" s="25"/>
      <c r="C75" s="25"/>
      <c r="D75" s="25"/>
      <c r="E75" s="5" t="s">
        <v>0</v>
      </c>
    </row>
    <row r="76" spans="1:5">
      <c r="A76" s="4"/>
      <c r="B76" s="25"/>
      <c r="C76" s="25"/>
      <c r="D76" s="25"/>
      <c r="E76" s="5" t="s">
        <v>1</v>
      </c>
    </row>
    <row r="77" spans="1:5">
      <c r="A77" s="4"/>
      <c r="B77" s="25"/>
      <c r="C77" s="25"/>
      <c r="D77" s="25"/>
      <c r="E77" s="5"/>
    </row>
    <row r="78" spans="1:5">
      <c r="B78" s="25"/>
      <c r="C78" s="25"/>
      <c r="D78" s="25"/>
      <c r="E78" s="25"/>
    </row>
    <row r="79" spans="1:5">
      <c r="A79" s="8" t="s">
        <v>56</v>
      </c>
      <c r="B79" s="9" t="s">
        <v>197</v>
      </c>
      <c r="C79" s="9" t="s">
        <v>181</v>
      </c>
      <c r="D79" s="9" t="s">
        <v>168</v>
      </c>
      <c r="E79" s="9" t="s">
        <v>167</v>
      </c>
    </row>
    <row r="80" spans="1:5">
      <c r="A80" s="12"/>
      <c r="B80" s="25"/>
      <c r="C80" s="25"/>
      <c r="D80" s="25"/>
      <c r="E80" s="25"/>
    </row>
    <row r="81" spans="1:5">
      <c r="A81" s="26" t="s">
        <v>57</v>
      </c>
      <c r="B81" s="27">
        <v>74852065.74000001</v>
      </c>
      <c r="C81" s="27">
        <v>71814503.310000002</v>
      </c>
      <c r="D81" s="27">
        <v>73520336.049999997</v>
      </c>
      <c r="E81" s="27">
        <v>75826128.450000003</v>
      </c>
    </row>
    <row r="82" spans="1:5">
      <c r="A82" s="6" t="s">
        <v>58</v>
      </c>
      <c r="B82" s="29">
        <v>48158372.119999997</v>
      </c>
      <c r="C82" s="29">
        <v>45796304.210000001</v>
      </c>
      <c r="D82" s="29">
        <v>43223475.070000008</v>
      </c>
      <c r="E82" s="29">
        <v>41157113.200000003</v>
      </c>
    </row>
    <row r="83" spans="1:5">
      <c r="A83" s="6" t="s">
        <v>59</v>
      </c>
      <c r="B83" s="29">
        <v>640520.51</v>
      </c>
      <c r="C83" s="29">
        <v>574957.9800000001</v>
      </c>
      <c r="D83" s="29">
        <v>402972.46</v>
      </c>
      <c r="E83" s="29">
        <v>416396.38</v>
      </c>
    </row>
    <row r="84" spans="1:5">
      <c r="A84" s="6" t="s">
        <v>60</v>
      </c>
      <c r="B84" s="29">
        <v>2313425.54</v>
      </c>
      <c r="C84" s="29">
        <v>1871298.99</v>
      </c>
      <c r="D84" s="29">
        <v>1865124.5</v>
      </c>
      <c r="E84" s="29">
        <v>2869149.06</v>
      </c>
    </row>
    <row r="85" spans="1:5">
      <c r="A85" s="6" t="s">
        <v>61</v>
      </c>
      <c r="B85" s="29">
        <v>20649.73</v>
      </c>
      <c r="C85" s="29">
        <v>20578.09</v>
      </c>
      <c r="D85" s="29">
        <v>0</v>
      </c>
      <c r="E85" s="29">
        <v>0</v>
      </c>
    </row>
    <row r="86" spans="1:5">
      <c r="A86" s="6" t="s">
        <v>62</v>
      </c>
      <c r="B86" s="29">
        <v>11000044.57</v>
      </c>
      <c r="C86" s="29">
        <v>10641184.130000001</v>
      </c>
      <c r="D86" s="29">
        <v>10469150.02</v>
      </c>
      <c r="E86" s="29">
        <v>11494729.4</v>
      </c>
    </row>
    <row r="87" spans="1:5">
      <c r="A87" s="6" t="s">
        <v>63</v>
      </c>
      <c r="B87" s="29">
        <v>0</v>
      </c>
      <c r="C87" s="29">
        <v>0</v>
      </c>
      <c r="D87" s="29">
        <v>0</v>
      </c>
      <c r="E87" s="29">
        <v>0</v>
      </c>
    </row>
    <row r="88" spans="1:5">
      <c r="A88" s="6" t="s">
        <v>64</v>
      </c>
      <c r="B88" s="29">
        <v>11572339.220000001</v>
      </c>
      <c r="C88" s="29">
        <v>11573039.140000001</v>
      </c>
      <c r="D88" s="29">
        <v>16294922.810000001</v>
      </c>
      <c r="E88" s="29">
        <v>18696148.66</v>
      </c>
    </row>
    <row r="89" spans="1:5">
      <c r="A89" s="6" t="s">
        <v>65</v>
      </c>
      <c r="B89" s="29">
        <v>1146714.05</v>
      </c>
      <c r="C89" s="29">
        <v>1337140.77</v>
      </c>
      <c r="D89" s="29">
        <v>1264691.19</v>
      </c>
      <c r="E89" s="29">
        <v>1192591.75</v>
      </c>
    </row>
    <row r="90" spans="1:5">
      <c r="B90" s="29"/>
      <c r="C90" s="29"/>
      <c r="D90" s="29"/>
      <c r="E90" s="29"/>
    </row>
    <row r="91" spans="1:5">
      <c r="A91" s="26" t="s">
        <v>66</v>
      </c>
      <c r="B91" s="27">
        <v>57926728.059999987</v>
      </c>
      <c r="C91" s="27">
        <v>52449573.979999997</v>
      </c>
      <c r="D91" s="27">
        <v>49311068.500000007</v>
      </c>
      <c r="E91" s="27">
        <v>50272086.979999997</v>
      </c>
    </row>
    <row r="92" spans="1:5" ht="15" customHeight="1">
      <c r="A92" s="6" t="s">
        <v>58</v>
      </c>
      <c r="B92" s="29">
        <v>4727342.0600000015</v>
      </c>
      <c r="C92" s="29">
        <v>4913482.75</v>
      </c>
      <c r="D92" s="29">
        <v>5077164.04</v>
      </c>
      <c r="E92" s="29">
        <v>5354497.49</v>
      </c>
    </row>
    <row r="93" spans="1:5" ht="15" customHeight="1">
      <c r="A93" s="6" t="s">
        <v>61</v>
      </c>
      <c r="B93" s="29">
        <v>43257365.319999993</v>
      </c>
      <c r="C93" s="29">
        <v>36827271.369999997</v>
      </c>
      <c r="D93" s="29">
        <v>32749473.030000001</v>
      </c>
      <c r="E93" s="29">
        <v>32993795.140000001</v>
      </c>
    </row>
    <row r="94" spans="1:5">
      <c r="A94" s="6" t="s">
        <v>62</v>
      </c>
      <c r="B94" s="29">
        <v>7199162.1799999997</v>
      </c>
      <c r="C94" s="29">
        <v>8023384.4299999997</v>
      </c>
      <c r="D94" s="29">
        <v>8844373.6799999997</v>
      </c>
      <c r="E94" s="29">
        <v>9659733.5800000001</v>
      </c>
    </row>
    <row r="95" spans="1:5">
      <c r="A95" s="6" t="s">
        <v>67</v>
      </c>
      <c r="B95" s="29">
        <v>0</v>
      </c>
      <c r="C95" s="29">
        <v>0</v>
      </c>
      <c r="D95" s="29">
        <v>0</v>
      </c>
      <c r="E95" s="29">
        <v>0</v>
      </c>
    </row>
    <row r="96" spans="1:5">
      <c r="A96" s="6" t="s">
        <v>68</v>
      </c>
      <c r="B96" s="29">
        <v>2742858.5</v>
      </c>
      <c r="C96" s="29">
        <v>2685435.43</v>
      </c>
      <c r="D96" s="29">
        <v>2640057.75</v>
      </c>
      <c r="E96" s="29">
        <v>2264060.77</v>
      </c>
    </row>
    <row r="97" spans="1:5">
      <c r="B97" s="29"/>
      <c r="C97" s="29"/>
      <c r="D97" s="29"/>
      <c r="E97" s="29"/>
    </row>
    <row r="98" spans="1:5">
      <c r="A98" s="26" t="s">
        <v>69</v>
      </c>
      <c r="B98" s="27">
        <v>90478399.150000006</v>
      </c>
      <c r="C98" s="27">
        <v>101414479.36</v>
      </c>
      <c r="D98" s="27">
        <v>104333293.59999999</v>
      </c>
      <c r="E98" s="27">
        <v>91070139.189999998</v>
      </c>
    </row>
    <row r="99" spans="1:5">
      <c r="A99" s="6" t="s">
        <v>70</v>
      </c>
      <c r="B99" s="29">
        <v>22442377.859999999</v>
      </c>
      <c r="C99" s="29">
        <v>22218210.420000002</v>
      </c>
      <c r="D99" s="29">
        <v>21753718.829999998</v>
      </c>
      <c r="E99" s="29">
        <v>21592235.050000001</v>
      </c>
    </row>
    <row r="100" spans="1:5">
      <c r="A100" s="6" t="s">
        <v>71</v>
      </c>
      <c r="B100" s="29">
        <v>61974627.960000001</v>
      </c>
      <c r="C100" s="29">
        <v>61973846.289999999</v>
      </c>
      <c r="D100" s="29">
        <v>54187973.390000001</v>
      </c>
      <c r="E100" s="29">
        <v>54180197.369999997</v>
      </c>
    </row>
    <row r="101" spans="1:5">
      <c r="A101" s="6" t="s">
        <v>72</v>
      </c>
      <c r="B101" s="29">
        <v>6061393.3300000001</v>
      </c>
      <c r="C101" s="29">
        <v>17222422.649999999</v>
      </c>
      <c r="D101" s="29">
        <v>28391601.379999999</v>
      </c>
      <c r="E101" s="29">
        <v>15297706.77</v>
      </c>
    </row>
    <row r="102" spans="1:5">
      <c r="B102" s="29"/>
      <c r="C102" s="29"/>
      <c r="D102" s="29"/>
      <c r="E102" s="29"/>
    </row>
    <row r="103" spans="1:5">
      <c r="A103" s="17" t="s">
        <v>73</v>
      </c>
      <c r="B103" s="30">
        <v>223257192.94999999</v>
      </c>
      <c r="C103" s="30">
        <v>225678556.65000001</v>
      </c>
      <c r="D103" s="30">
        <v>227164698.15000001</v>
      </c>
      <c r="E103" s="30">
        <v>217168354.62</v>
      </c>
    </row>
    <row r="104" spans="1:5">
      <c r="B104" s="29"/>
      <c r="C104" s="29"/>
      <c r="D104" s="29"/>
      <c r="E104" s="29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7" sqref="B17:B26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197</v>
      </c>
      <c r="C7" s="9" t="s">
        <v>181</v>
      </c>
      <c r="D7" s="9" t="s">
        <v>168</v>
      </c>
      <c r="E7" s="9" t="s">
        <v>167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 t="s">
        <v>198</v>
      </c>
      <c r="C9" s="36" t="s">
        <v>182</v>
      </c>
      <c r="D9" s="36" t="s">
        <v>169</v>
      </c>
      <c r="E9" s="36">
        <v>0.63619999999999999</v>
      </c>
    </row>
    <row r="10" spans="1:5">
      <c r="A10" s="35" t="s">
        <v>77</v>
      </c>
      <c r="B10" s="36" t="s">
        <v>199</v>
      </c>
      <c r="C10" s="36" t="s">
        <v>185</v>
      </c>
      <c r="D10" s="36" t="s">
        <v>170</v>
      </c>
      <c r="E10" s="36">
        <v>7.6700000000000004E-2</v>
      </c>
    </row>
    <row r="11" spans="1:5">
      <c r="A11" s="37" t="s">
        <v>78</v>
      </c>
      <c r="B11" s="38" t="s">
        <v>200</v>
      </c>
      <c r="C11" s="38" t="s">
        <v>183</v>
      </c>
      <c r="D11" s="38" t="s">
        <v>116</v>
      </c>
      <c r="E11" s="38">
        <v>2.3999999999999998E-3</v>
      </c>
    </row>
    <row r="12" spans="1:5">
      <c r="A12" s="39" t="s">
        <v>79</v>
      </c>
      <c r="B12" s="38" t="s">
        <v>201</v>
      </c>
      <c r="C12" s="38" t="s">
        <v>186</v>
      </c>
      <c r="D12" s="38" t="s">
        <v>171</v>
      </c>
      <c r="E12" s="38">
        <v>0.1241</v>
      </c>
    </row>
    <row r="13" spans="1:5">
      <c r="A13" s="39" t="s">
        <v>80</v>
      </c>
      <c r="B13" s="36" t="s">
        <v>202</v>
      </c>
      <c r="C13" s="36" t="s">
        <v>187</v>
      </c>
      <c r="D13" s="36" t="s">
        <v>172</v>
      </c>
      <c r="E13" s="36">
        <v>0.1244</v>
      </c>
    </row>
    <row r="14" spans="1:5">
      <c r="A14" s="39" t="s">
        <v>195</v>
      </c>
      <c r="B14" s="36">
        <v>5.9158647302358222E-3</v>
      </c>
      <c r="C14" s="36">
        <v>1.015586913461734E-2</v>
      </c>
      <c r="D14" s="36">
        <v>1.1299999999999999E-2</v>
      </c>
      <c r="E14" s="36">
        <v>1.32E-2</v>
      </c>
    </row>
    <row r="15" spans="1:5">
      <c r="A15" s="39" t="s">
        <v>196</v>
      </c>
      <c r="B15" s="36">
        <v>7.140575344883815E-2</v>
      </c>
      <c r="C15" s="36">
        <v>-7.136547729256848E-2</v>
      </c>
      <c r="D15" s="36">
        <v>-9.8100000000000007E-2</v>
      </c>
      <c r="E15" s="36">
        <v>-0.1263</v>
      </c>
    </row>
    <row r="16" spans="1:5">
      <c r="A16" s="39"/>
      <c r="B16" s="36"/>
      <c r="C16" s="36"/>
      <c r="D16" s="36"/>
      <c r="E16" s="36"/>
    </row>
    <row r="17" spans="1:5">
      <c r="A17" s="32" t="s">
        <v>81</v>
      </c>
      <c r="B17" s="9">
        <v>2020</v>
      </c>
      <c r="C17" s="36"/>
      <c r="D17" s="36"/>
      <c r="E17" s="36"/>
    </row>
    <row r="18" spans="1:5">
      <c r="A18" s="39"/>
      <c r="B18" s="36"/>
      <c r="C18" s="36"/>
      <c r="D18" s="36"/>
      <c r="E18" s="36"/>
    </row>
    <row r="19" spans="1:5">
      <c r="A19" s="39" t="s">
        <v>82</v>
      </c>
      <c r="B19" s="36" t="s">
        <v>188</v>
      </c>
      <c r="C19" s="40"/>
      <c r="D19" s="36"/>
      <c r="E19" s="40"/>
    </row>
    <row r="20" spans="1:5">
      <c r="A20" s="39" t="s">
        <v>83</v>
      </c>
      <c r="B20" s="38" t="s">
        <v>189</v>
      </c>
      <c r="C20" s="38"/>
      <c r="D20" s="38"/>
      <c r="E20" s="38"/>
    </row>
    <row r="21" spans="1:5">
      <c r="A21" s="35" t="s">
        <v>84</v>
      </c>
      <c r="B21" s="36" t="s">
        <v>190</v>
      </c>
      <c r="C21" s="36"/>
      <c r="D21" s="36"/>
      <c r="E21" s="36"/>
    </row>
    <row r="22" spans="1:5">
      <c r="A22" s="35" t="s">
        <v>85</v>
      </c>
      <c r="B22" s="36" t="s">
        <v>184</v>
      </c>
      <c r="C22" s="36"/>
      <c r="D22" s="36"/>
      <c r="E22" s="36"/>
    </row>
    <row r="23" spans="1:5">
      <c r="A23" s="39" t="s">
        <v>86</v>
      </c>
      <c r="B23" s="41" t="s">
        <v>191</v>
      </c>
      <c r="C23" s="41"/>
      <c r="D23" s="41"/>
      <c r="E23" s="41"/>
    </row>
    <row r="24" spans="1:5">
      <c r="A24" s="39" t="s">
        <v>87</v>
      </c>
      <c r="B24" s="38" t="s">
        <v>192</v>
      </c>
      <c r="C24" s="38"/>
      <c r="D24" s="38"/>
      <c r="E24" s="38"/>
    </row>
    <row r="25" spans="1:5">
      <c r="A25" s="39" t="s">
        <v>88</v>
      </c>
      <c r="B25" s="36" t="s">
        <v>193</v>
      </c>
      <c r="C25" s="36"/>
      <c r="D25" s="36"/>
      <c r="E25" s="36"/>
    </row>
    <row r="26" spans="1:5">
      <c r="A26" s="39" t="s">
        <v>89</v>
      </c>
      <c r="B26" s="38" t="s">
        <v>194</v>
      </c>
      <c r="C26" s="38"/>
      <c r="D26" s="38"/>
      <c r="E26" s="38"/>
    </row>
    <row r="27" spans="1:5">
      <c r="A27" s="6"/>
      <c r="E27" s="3"/>
    </row>
    <row r="28" spans="1:5">
      <c r="A28" s="6"/>
      <c r="B28" s="42"/>
      <c r="E28" s="3"/>
    </row>
    <row r="29" spans="1:5" s="49" customFormat="1" ht="11.25">
      <c r="A29" s="47" t="s">
        <v>205</v>
      </c>
      <c r="B29" s="48">
        <f>Demonstrações_1T2021!B31</f>
        <v>673558.28000000305</v>
      </c>
      <c r="C29" s="48">
        <f>Demonstrações_1T2021!C31</f>
        <v>4330892.389999995</v>
      </c>
      <c r="D29" s="48">
        <f>Demonstrações_1T2021!D31</f>
        <v>3567377.6700000111</v>
      </c>
      <c r="E29" s="48">
        <f>Demonstrações_1T2021!E31</f>
        <v>2781030.79</v>
      </c>
    </row>
    <row r="30" spans="1:5" s="49" customFormat="1" ht="11.25">
      <c r="A30" s="47" t="s">
        <v>210</v>
      </c>
      <c r="B30" s="51">
        <f>Demonstrações_1T2021!B8</f>
        <v>113856267.9700001</v>
      </c>
      <c r="C30" s="51">
        <f>Demonstrações_1T2021!C8</f>
        <v>426442319.47000003</v>
      </c>
      <c r="D30" s="51">
        <f>Demonstrações_1T2021!D8</f>
        <v>316818666.76999998</v>
      </c>
      <c r="E30" s="51">
        <f>Demonstrações_1T2021!E8</f>
        <v>210363506.34</v>
      </c>
    </row>
    <row r="31" spans="1:5">
      <c r="A31" s="45" t="s">
        <v>195</v>
      </c>
      <c r="B31" s="46">
        <f t="shared" ref="B31:E31" si="0">B29/B30</f>
        <v>5.91586473023583E-3</v>
      </c>
      <c r="C31" s="46">
        <f t="shared" si="0"/>
        <v>1.0155869134617327E-2</v>
      </c>
      <c r="D31" s="46">
        <f t="shared" si="0"/>
        <v>1.1259998365531317E-2</v>
      </c>
      <c r="E31" s="46">
        <f t="shared" si="0"/>
        <v>1.3220119964653752E-2</v>
      </c>
    </row>
    <row r="32" spans="1:5" s="49" customFormat="1" ht="11.25">
      <c r="A32" s="47" t="s">
        <v>215</v>
      </c>
      <c r="B32" s="48">
        <f>Demonstrações_1T2021!B13-Demonstrações_1T2021!B15</f>
        <v>-80462016.19999969</v>
      </c>
      <c r="C32" s="48">
        <f>Demonstrações_1T2021!C13-Demonstrações_1T2021!C15</f>
        <v>-291672107.08000004</v>
      </c>
      <c r="D32" s="48">
        <f>Demonstrações_1T2021!D13-Demonstrações_1T2021!D15</f>
        <v>-209017152.05000001</v>
      </c>
      <c r="E32" s="48">
        <f>Demonstrações_1T2021!E13-Demonstrações_1T2021!E15</f>
        <v>-134687941.90000001</v>
      </c>
    </row>
    <row r="33" spans="1:5" s="49" customFormat="1" ht="11.25">
      <c r="A33" s="47" t="s">
        <v>208</v>
      </c>
      <c r="B33" s="50">
        <v>300464</v>
      </c>
      <c r="C33" s="50">
        <v>1199602</v>
      </c>
      <c r="D33" s="50">
        <v>898768</v>
      </c>
      <c r="E33" s="50">
        <v>598907</v>
      </c>
    </row>
    <row r="34" spans="1:5" s="49" customFormat="1" ht="11.25">
      <c r="A34" s="47" t="s">
        <v>216</v>
      </c>
      <c r="B34" s="48" t="e">
        <f>Demonstrações_1T2021!#REF!-Demonstrações_1T2021!#REF!</f>
        <v>#REF!</v>
      </c>
      <c r="C34" s="48" t="e">
        <f>Demonstrações_1T2021!#REF!-Demonstrações_1T2021!#REF!</f>
        <v>#REF!</v>
      </c>
      <c r="D34" s="48" t="e">
        <f>Demonstrações_1T2021!#REF!-Demonstrações_1T2021!#REF!</f>
        <v>#REF!</v>
      </c>
      <c r="E34" s="48" t="e">
        <f>Demonstrações_1T2021!#REF!-Demonstrações_1T2021!#REF!</f>
        <v>#REF!</v>
      </c>
    </row>
    <row r="35" spans="1:5" s="49" customFormat="1" ht="11.25">
      <c r="A35" s="47" t="s">
        <v>209</v>
      </c>
      <c r="B35" s="50">
        <v>300228</v>
      </c>
      <c r="C35" s="50">
        <v>1190644</v>
      </c>
      <c r="D35" s="50">
        <v>890528</v>
      </c>
      <c r="E35" s="50">
        <v>591513</v>
      </c>
    </row>
    <row r="36" spans="1:5">
      <c r="A36" s="47" t="s">
        <v>206</v>
      </c>
      <c r="B36" s="48">
        <f>-B32/B33</f>
        <v>267.79253487938553</v>
      </c>
      <c r="C36" s="48">
        <f t="shared" ref="C36:E36" si="1">-C32/C33</f>
        <v>243.14073090908488</v>
      </c>
      <c r="D36" s="48">
        <f t="shared" si="1"/>
        <v>232.55962834680363</v>
      </c>
      <c r="E36" s="48">
        <f t="shared" si="1"/>
        <v>224.88957701279165</v>
      </c>
    </row>
    <row r="37" spans="1:5">
      <c r="A37" s="47" t="s">
        <v>207</v>
      </c>
      <c r="B37" s="50" t="e">
        <f>-B34/B35</f>
        <v>#REF!</v>
      </c>
      <c r="C37" s="50" t="e">
        <f t="shared" ref="C37:E37" si="2">-C34/C35</f>
        <v>#REF!</v>
      </c>
      <c r="D37" s="50" t="e">
        <f t="shared" si="2"/>
        <v>#REF!</v>
      </c>
      <c r="E37" s="50" t="e">
        <f t="shared" si="2"/>
        <v>#REF!</v>
      </c>
    </row>
    <row r="38" spans="1:5">
      <c r="A38" s="39" t="s">
        <v>211</v>
      </c>
      <c r="B38" s="36" t="e">
        <f>B36/B37-1</f>
        <v>#REF!</v>
      </c>
      <c r="C38" s="36" t="e">
        <f>C36/C37-1</f>
        <v>#REF!</v>
      </c>
      <c r="D38" s="36" t="e">
        <f>D36/D37-1</f>
        <v>#REF!</v>
      </c>
      <c r="E38" s="36" t="e">
        <f>E36/E37-1</f>
        <v>#REF!</v>
      </c>
    </row>
    <row r="39" spans="1:5">
      <c r="A39" s="39" t="s">
        <v>212</v>
      </c>
      <c r="B39" s="36">
        <v>7.140575344883815E-2</v>
      </c>
      <c r="C39" s="36">
        <v>-7.136547729256848E-2</v>
      </c>
      <c r="D39" s="36">
        <v>-9.8100000000000007E-2</v>
      </c>
      <c r="E39" s="36">
        <v>-0.1263</v>
      </c>
    </row>
    <row r="40" spans="1:5">
      <c r="A40" s="47" t="s">
        <v>217</v>
      </c>
      <c r="B40" s="48">
        <f>Demonstrações_1T2021!B9-Demonstrações_1T2021!B11</f>
        <v>115110000.50000021</v>
      </c>
      <c r="C40" s="48">
        <f>Demonstrações_1T2021!C9-Demonstrações_1T2021!C11</f>
        <v>432200958.97000015</v>
      </c>
      <c r="D40" s="48">
        <f>Demonstrações_1T2021!D9-Demonstrações_1T2021!D11</f>
        <v>321378506.86999965</v>
      </c>
      <c r="E40" s="48">
        <f>Demonstrações_1T2021!E9-Demonstrações_1T2021!E11</f>
        <v>213384263.94999999</v>
      </c>
    </row>
    <row r="41" spans="1:5">
      <c r="A41" s="47" t="s">
        <v>218</v>
      </c>
      <c r="B41" s="48" t="e">
        <f>Demonstrações_1T2021!#REF!-Demonstrações_1T2021!#REF!</f>
        <v>#REF!</v>
      </c>
      <c r="C41" s="48" t="e">
        <f>Demonstrações_1T2021!#REF!-Demonstrações_1T2021!#REF!</f>
        <v>#REF!</v>
      </c>
      <c r="D41" s="48" t="e">
        <f>Demonstrações_1T2021!#REF!-Demonstrações_1T2021!#REF!</f>
        <v>#REF!</v>
      </c>
      <c r="E41" s="48" t="e">
        <f>Demonstrações_1T2021!#REF!-Demonstrações_1T2021!#REF!</f>
        <v>#REF!</v>
      </c>
    </row>
    <row r="42" spans="1:5">
      <c r="A42" s="47" t="s">
        <v>213</v>
      </c>
      <c r="B42" s="48">
        <f>B40/B33</f>
        <v>383.10746212524697</v>
      </c>
      <c r="C42" s="48">
        <f t="shared" ref="C42:E42" si="3">C40/C33</f>
        <v>360.28696098372637</v>
      </c>
      <c r="D42" s="48">
        <f t="shared" si="3"/>
        <v>357.5767126444195</v>
      </c>
      <c r="E42" s="48">
        <f t="shared" si="3"/>
        <v>356.28948058713621</v>
      </c>
    </row>
    <row r="43" spans="1:5">
      <c r="A43" s="47" t="s">
        <v>214</v>
      </c>
      <c r="B43" s="48" t="e">
        <f>B41/B35</f>
        <v>#REF!</v>
      </c>
      <c r="C43" s="48" t="e">
        <f t="shared" ref="C43:E43" si="4">C41/C35</f>
        <v>#REF!</v>
      </c>
      <c r="D43" s="48" t="e">
        <f t="shared" si="4"/>
        <v>#REF!</v>
      </c>
      <c r="E43" s="48" t="e">
        <f t="shared" si="4"/>
        <v>#REF!</v>
      </c>
    </row>
    <row r="44" spans="1:5">
      <c r="A44" s="39" t="s">
        <v>204</v>
      </c>
      <c r="B44" s="36" t="e">
        <f>B42/B43-1</f>
        <v>#REF!</v>
      </c>
      <c r="C44" s="36" t="e">
        <f>C42/C43-1</f>
        <v>#REF!</v>
      </c>
      <c r="D44" s="36" t="e">
        <f>D42/D43-1</f>
        <v>#REF!</v>
      </c>
      <c r="E44" s="36" t="e">
        <f>E42/E43-1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showGridLines="0" topLeftCell="A31" zoomScale="85" zoomScaleNormal="85" workbookViewId="0">
      <selection activeCell="E14" sqref="E14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181</v>
      </c>
      <c r="C6" s="9" t="s">
        <v>168</v>
      </c>
      <c r="D6" s="9" t="s">
        <v>167</v>
      </c>
      <c r="E6" s="9" t="s">
        <v>153</v>
      </c>
    </row>
    <row r="7" spans="1:5" ht="9" customHeight="1">
      <c r="B7" s="10"/>
      <c r="C7" s="10"/>
      <c r="D7" s="10"/>
      <c r="E7" s="10"/>
    </row>
    <row r="8" spans="1:5">
      <c r="A8" s="12" t="s">
        <v>6</v>
      </c>
      <c r="B8" s="13">
        <v>426442319.47000003</v>
      </c>
      <c r="C8" s="13">
        <v>316818666.76999998</v>
      </c>
      <c r="D8" s="13">
        <v>210363506.34</v>
      </c>
      <c r="E8" s="13">
        <v>107675775.1500001</v>
      </c>
    </row>
    <row r="9" spans="1:5">
      <c r="A9" s="12" t="s">
        <v>7</v>
      </c>
      <c r="B9" s="14">
        <v>433623820.75000012</v>
      </c>
      <c r="C9" s="14">
        <v>322577278.89999962</v>
      </c>
      <c r="D9" s="14">
        <v>214337862.78</v>
      </c>
      <c r="E9" s="14">
        <v>109127782.9700001</v>
      </c>
    </row>
    <row r="10" spans="1:5">
      <c r="A10" s="6" t="s">
        <v>8</v>
      </c>
      <c r="B10" s="15">
        <v>432200958.97000021</v>
      </c>
      <c r="C10" s="15">
        <v>321378506.86999959</v>
      </c>
      <c r="D10" s="15">
        <v>213384263.94999999</v>
      </c>
      <c r="E10" s="15">
        <v>108426393.0200001</v>
      </c>
    </row>
    <row r="11" spans="1:5">
      <c r="A11" s="6" t="s">
        <v>9</v>
      </c>
      <c r="B11" s="15">
        <v>1422861.78</v>
      </c>
      <c r="C11" s="15">
        <v>1198772.03</v>
      </c>
      <c r="D11" s="15">
        <v>953598.83</v>
      </c>
      <c r="E11" s="15">
        <v>701389.95</v>
      </c>
    </row>
    <row r="12" spans="1:5">
      <c r="A12" s="12" t="s">
        <v>10</v>
      </c>
      <c r="B12" s="14">
        <v>-7181501.2800000003</v>
      </c>
      <c r="C12" s="14">
        <v>-5758612.1300000101</v>
      </c>
      <c r="D12" s="14">
        <v>-3974356.44</v>
      </c>
      <c r="E12" s="14">
        <v>-1452007.820000001</v>
      </c>
    </row>
    <row r="13" spans="1:5">
      <c r="A13" s="12" t="s">
        <v>11</v>
      </c>
      <c r="B13" s="14">
        <v>291170655.11000007</v>
      </c>
      <c r="C13" s="14">
        <v>208657287.61999959</v>
      </c>
      <c r="D13" s="14">
        <v>133841199.51000001</v>
      </c>
      <c r="E13" s="14">
        <v>-75079732.859999999</v>
      </c>
    </row>
    <row r="14" spans="1:5">
      <c r="A14" s="6" t="s">
        <v>12</v>
      </c>
      <c r="B14" s="15">
        <v>291672107.07999963</v>
      </c>
      <c r="C14" s="15">
        <v>209017152.0500001</v>
      </c>
      <c r="D14" s="15">
        <v>134687941.90000001</v>
      </c>
      <c r="E14" s="15">
        <v>75039744.899999976</v>
      </c>
    </row>
    <row r="15" spans="1:5">
      <c r="A15" s="6" t="s">
        <v>13</v>
      </c>
      <c r="B15" s="15">
        <v>-501451.97000000032</v>
      </c>
      <c r="C15" s="15">
        <v>-359864.43000000058</v>
      </c>
      <c r="D15" s="15">
        <v>-846742.39</v>
      </c>
      <c r="E15" s="15">
        <v>39987.960000000297</v>
      </c>
    </row>
    <row r="16" spans="1:5">
      <c r="A16" s="17" t="s">
        <v>14</v>
      </c>
      <c r="B16" s="18">
        <v>135271664.36000001</v>
      </c>
      <c r="C16" s="18">
        <v>108161379.15000039</v>
      </c>
      <c r="D16" s="18">
        <v>76522306.829999998</v>
      </c>
      <c r="E16" s="18">
        <v>32596042.29000007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10256147.029999999</v>
      </c>
      <c r="C18" s="14">
        <v>7648054.0300000012</v>
      </c>
      <c r="D18" s="14">
        <v>5072085.93</v>
      </c>
      <c r="E18" s="14">
        <v>2499354.2400000021</v>
      </c>
    </row>
    <row r="19" spans="1:5">
      <c r="A19" s="12" t="s">
        <v>16</v>
      </c>
      <c r="B19" s="14">
        <v>18202270.539999999</v>
      </c>
      <c r="C19" s="14">
        <v>13387889.699999981</v>
      </c>
      <c r="D19" s="14">
        <v>9121898.9800000004</v>
      </c>
      <c r="E19" s="14">
        <v>4759087.7399999928</v>
      </c>
    </row>
    <row r="20" spans="1:5">
      <c r="A20" s="12" t="s">
        <v>17</v>
      </c>
      <c r="B20" s="14">
        <v>-1080631.370000001</v>
      </c>
      <c r="C20" s="14">
        <v>-798114.33000000101</v>
      </c>
      <c r="D20" s="14">
        <v>-539288.42000000004</v>
      </c>
      <c r="E20" s="14">
        <v>-272089.70999999967</v>
      </c>
    </row>
    <row r="21" spans="1:5">
      <c r="A21" s="12" t="s">
        <v>18</v>
      </c>
      <c r="B21" s="14">
        <v>58954275.559999943</v>
      </c>
      <c r="C21" s="14">
        <v>45937011.160000019</v>
      </c>
      <c r="D21" s="14">
        <v>38759361.380000003</v>
      </c>
      <c r="E21" s="14">
        <v>15115842.199999981</v>
      </c>
    </row>
    <row r="22" spans="1:5">
      <c r="A22" s="6" t="s">
        <v>19</v>
      </c>
      <c r="B22" s="15">
        <v>54050308.010000013</v>
      </c>
      <c r="C22" s="15">
        <v>44710822.120000049</v>
      </c>
      <c r="D22" s="15">
        <v>37604868.020000003</v>
      </c>
      <c r="E22" s="15">
        <v>14586804.43999997</v>
      </c>
    </row>
    <row r="23" spans="1:5">
      <c r="A23" s="6" t="s">
        <v>20</v>
      </c>
      <c r="B23" s="15">
        <v>1060157.68</v>
      </c>
      <c r="C23" s="15">
        <v>820709.37000000011</v>
      </c>
      <c r="D23" s="15">
        <v>595036.91</v>
      </c>
      <c r="E23" s="15">
        <v>309186.96999999898</v>
      </c>
    </row>
    <row r="24" spans="1:5">
      <c r="A24" s="6" t="s">
        <v>21</v>
      </c>
      <c r="B24" s="15"/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3843809.870000008</v>
      </c>
      <c r="C25" s="15">
        <v>405479.6699999948</v>
      </c>
      <c r="D25" s="15">
        <v>559456.44999999995</v>
      </c>
      <c r="E25" s="15">
        <v>219850.79000001031</v>
      </c>
    </row>
    <row r="26" spans="1:5">
      <c r="A26" s="12" t="s">
        <v>23</v>
      </c>
      <c r="B26" s="14">
        <v>29095894.520000029</v>
      </c>
      <c r="C26" s="14">
        <v>21734156.93999999</v>
      </c>
      <c r="D26" s="14">
        <v>14664090</v>
      </c>
      <c r="E26" s="14">
        <v>7850362.1500000469</v>
      </c>
    </row>
    <row r="27" spans="1:5">
      <c r="A27" s="17" t="s">
        <v>24</v>
      </c>
      <c r="B27" s="18">
        <v>74599280.479999959</v>
      </c>
      <c r="C27" s="18">
        <v>60728040.45000039</v>
      </c>
      <c r="D27" s="18">
        <v>36753551.939999998</v>
      </c>
      <c r="E27" s="18">
        <v>16616190.210000031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1017944.57</v>
      </c>
      <c r="C29" s="15">
        <v>701939.02000000095</v>
      </c>
      <c r="D29" s="15">
        <v>503163.41</v>
      </c>
      <c r="E29" s="15">
        <v>206647.82000000059</v>
      </c>
    </row>
    <row r="30" spans="1:5">
      <c r="A30" s="6" t="s">
        <v>26</v>
      </c>
      <c r="B30" s="15">
        <v>31739905.5</v>
      </c>
      <c r="C30" s="15">
        <v>23818962.590000112</v>
      </c>
      <c r="D30" s="15">
        <v>16139609.52</v>
      </c>
      <c r="E30" s="15">
        <v>8165390.3899999969</v>
      </c>
    </row>
    <row r="31" spans="1:5">
      <c r="A31" s="6" t="s">
        <v>27</v>
      </c>
      <c r="B31" s="15">
        <v>4330892.389999995</v>
      </c>
      <c r="C31" s="15">
        <v>3567377.6700000111</v>
      </c>
      <c r="D31" s="15">
        <v>2781030.79</v>
      </c>
      <c r="E31" s="15">
        <v>1465150.250000007</v>
      </c>
    </row>
    <row r="32" spans="1:5">
      <c r="A32" s="6" t="s">
        <v>28</v>
      </c>
      <c r="B32" s="15">
        <v>3036687.23</v>
      </c>
      <c r="C32" s="15">
        <v>1677794.34</v>
      </c>
      <c r="D32" s="15">
        <v>1654709.93</v>
      </c>
      <c r="E32" s="15">
        <v>403804.27000000229</v>
      </c>
    </row>
    <row r="33" spans="1:5">
      <c r="A33" s="17" t="s">
        <v>32</v>
      </c>
      <c r="B33" s="18">
        <v>49209010.029999956</v>
      </c>
      <c r="C33" s="18">
        <v>41452310.850000292</v>
      </c>
      <c r="D33" s="18">
        <v>24546519.73</v>
      </c>
      <c r="E33" s="18">
        <v>10113106.52000005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12808534.92</v>
      </c>
      <c r="C35" s="15">
        <v>10535845.710000001</v>
      </c>
      <c r="D35" s="15">
        <v>7569048.0199999996</v>
      </c>
      <c r="E35" s="15">
        <v>1849483.2999999991</v>
      </c>
    </row>
    <row r="36" spans="1:5">
      <c r="A36" s="6" t="s">
        <v>35</v>
      </c>
      <c r="B36" s="15">
        <v>397391.88</v>
      </c>
      <c r="C36" s="15">
        <v>819.93999999982771</v>
      </c>
      <c r="D36" s="15">
        <v>819.94</v>
      </c>
      <c r="E36" s="15">
        <v>0</v>
      </c>
    </row>
    <row r="37" spans="1:5">
      <c r="A37" s="17" t="s">
        <v>36</v>
      </c>
      <c r="B37" s="18">
        <v>36003083.229999952</v>
      </c>
      <c r="C37" s="18">
        <v>30915645.20000029</v>
      </c>
      <c r="D37" s="18">
        <v>16976651.77</v>
      </c>
      <c r="E37" s="18">
        <v>8263623.22000005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181</v>
      </c>
      <c r="C48" s="9" t="s">
        <v>168</v>
      </c>
      <c r="D48" s="9" t="s">
        <v>167</v>
      </c>
      <c r="E48" s="9" t="s">
        <v>153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169180015.81</v>
      </c>
      <c r="C50" s="27">
        <v>170096528.63</v>
      </c>
      <c r="D50" s="27">
        <v>159677952.97</v>
      </c>
      <c r="E50" s="27">
        <v>144591697.61000001</v>
      </c>
    </row>
    <row r="51" spans="1:5">
      <c r="A51" s="6" t="s">
        <v>39</v>
      </c>
      <c r="B51" s="28">
        <v>136636.99</v>
      </c>
      <c r="C51" s="28">
        <v>564301.72999999986</v>
      </c>
      <c r="D51" s="28">
        <v>693324.39</v>
      </c>
      <c r="E51" s="28">
        <v>394710.2</v>
      </c>
    </row>
    <row r="52" spans="1:5">
      <c r="A52" s="6" t="s">
        <v>40</v>
      </c>
      <c r="B52" s="29">
        <v>150041216.19</v>
      </c>
      <c r="C52" s="29">
        <v>149286264.97999999</v>
      </c>
      <c r="D52" s="29">
        <v>139213664.66999999</v>
      </c>
      <c r="E52" s="29">
        <v>124754828.91</v>
      </c>
    </row>
    <row r="53" spans="1:5">
      <c r="A53" s="6" t="s">
        <v>41</v>
      </c>
      <c r="B53" s="29">
        <v>8891435.8199999984</v>
      </c>
      <c r="C53" s="29">
        <v>7683252.4500000011</v>
      </c>
      <c r="D53" s="29">
        <v>6661442.6299999999</v>
      </c>
      <c r="E53" s="29">
        <v>9282795.9399999995</v>
      </c>
    </row>
    <row r="54" spans="1:5">
      <c r="A54" s="6" t="s">
        <v>42</v>
      </c>
      <c r="B54" s="29">
        <v>1325157.28</v>
      </c>
      <c r="C54" s="29">
        <v>1733700.55</v>
      </c>
      <c r="D54" s="29">
        <v>1605169.42</v>
      </c>
      <c r="E54" s="29">
        <v>2164412.62</v>
      </c>
    </row>
    <row r="55" spans="1:5">
      <c r="A55" s="6" t="s">
        <v>43</v>
      </c>
      <c r="B55" s="29">
        <v>2284020.27</v>
      </c>
      <c r="C55" s="29">
        <v>2080868.15</v>
      </c>
      <c r="D55" s="29">
        <v>2011180.11</v>
      </c>
      <c r="E55" s="29">
        <v>2068731.57</v>
      </c>
    </row>
    <row r="56" spans="1:5">
      <c r="A56" s="6" t="s">
        <v>44</v>
      </c>
      <c r="B56" s="29">
        <v>6088775.2699999996</v>
      </c>
      <c r="C56" s="29">
        <v>8245239.5099999998</v>
      </c>
      <c r="D56" s="29">
        <v>8084827.2699999996</v>
      </c>
      <c r="E56" s="29">
        <v>5382923.7699999996</v>
      </c>
    </row>
    <row r="57" spans="1:5">
      <c r="A57" s="6" t="s">
        <v>45</v>
      </c>
      <c r="B57" s="29">
        <v>78363.45</v>
      </c>
      <c r="C57" s="29">
        <v>135347.71</v>
      </c>
      <c r="D57" s="29">
        <v>103789.88</v>
      </c>
      <c r="E57" s="29">
        <v>154844.81</v>
      </c>
    </row>
    <row r="58" spans="1:5">
      <c r="A58" s="6" t="s">
        <v>46</v>
      </c>
      <c r="B58" s="29">
        <v>334410.53999999998</v>
      </c>
      <c r="C58" s="29">
        <v>367553.55</v>
      </c>
      <c r="D58" s="29">
        <v>1304554.6000000001</v>
      </c>
      <c r="E58" s="29">
        <v>388449.79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56498540.840000011</v>
      </c>
      <c r="C60" s="27">
        <v>57068169.520000003</v>
      </c>
      <c r="D60" s="27">
        <v>57490401.649999999</v>
      </c>
      <c r="E60" s="27">
        <v>56728976.299999997</v>
      </c>
    </row>
    <row r="61" spans="1:5">
      <c r="A61" s="12" t="s">
        <v>48</v>
      </c>
      <c r="B61" s="28">
        <v>35782791.930000007</v>
      </c>
      <c r="C61" s="28">
        <v>36212279.869999997</v>
      </c>
      <c r="D61" s="28">
        <v>36464608</v>
      </c>
      <c r="E61" s="28">
        <v>36767528.159999996</v>
      </c>
    </row>
    <row r="62" spans="1:5">
      <c r="A62" s="6" t="s">
        <v>49</v>
      </c>
      <c r="B62" s="29">
        <v>15072411.539999999</v>
      </c>
      <c r="C62" s="29">
        <v>14684216.02</v>
      </c>
      <c r="D62" s="29">
        <v>14135367.5</v>
      </c>
      <c r="E62" s="29">
        <v>13649238.98</v>
      </c>
    </row>
    <row r="63" spans="1:5">
      <c r="A63" s="6" t="s">
        <v>50</v>
      </c>
      <c r="B63" s="29">
        <v>5321.4</v>
      </c>
      <c r="C63" s="29">
        <v>7602</v>
      </c>
      <c r="D63" s="29">
        <v>0</v>
      </c>
      <c r="E63" s="29">
        <v>0</v>
      </c>
    </row>
    <row r="64" spans="1:5">
      <c r="A64" s="6" t="s">
        <v>51</v>
      </c>
      <c r="B64" s="29">
        <v>11367920.369999999</v>
      </c>
      <c r="C64" s="29">
        <v>12183323.23</v>
      </c>
      <c r="D64" s="29">
        <v>12992101.880000001</v>
      </c>
      <c r="E64" s="29">
        <v>13781150.560000001</v>
      </c>
    </row>
    <row r="65" spans="1:5">
      <c r="A65" s="6" t="s">
        <v>52</v>
      </c>
      <c r="B65" s="29">
        <v>8651729.9700000007</v>
      </c>
      <c r="C65" s="29">
        <v>8651467.3599999994</v>
      </c>
      <c r="D65" s="29">
        <v>8651227.3599999994</v>
      </c>
      <c r="E65" s="29">
        <v>7459187.9700000007</v>
      </c>
    </row>
    <row r="66" spans="1:5">
      <c r="A66" s="6" t="s">
        <v>53</v>
      </c>
      <c r="B66" s="29">
        <v>11822292.6</v>
      </c>
      <c r="C66" s="29">
        <v>11925337.15</v>
      </c>
      <c r="D66" s="29">
        <v>12088983.01</v>
      </c>
      <c r="E66" s="29">
        <v>12216409.58</v>
      </c>
    </row>
    <row r="67" spans="1:5">
      <c r="A67" s="6" t="s">
        <v>54</v>
      </c>
      <c r="B67" s="29">
        <v>241726.33999999959</v>
      </c>
      <c r="C67" s="29">
        <v>279085.1399999999</v>
      </c>
      <c r="D67" s="29">
        <v>285583.28000000003</v>
      </c>
      <c r="E67" s="29">
        <v>285850.58999999962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225678556.65000001</v>
      </c>
      <c r="C69" s="30">
        <v>227164698.15000001</v>
      </c>
      <c r="D69" s="30">
        <v>217168354.62</v>
      </c>
      <c r="E69" s="30">
        <v>201320673.91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181</v>
      </c>
      <c r="C78" s="9" t="s">
        <v>168</v>
      </c>
      <c r="D78" s="9" t="s">
        <v>167</v>
      </c>
      <c r="E78" s="9" t="s">
        <v>153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71814503.310000002</v>
      </c>
      <c r="C80" s="27">
        <v>73520336.049999997</v>
      </c>
      <c r="D80" s="27">
        <v>75826128.450000003</v>
      </c>
      <c r="E80" s="27">
        <v>70643835.74000001</v>
      </c>
    </row>
    <row r="81" spans="1:5">
      <c r="A81" s="6" t="s">
        <v>58</v>
      </c>
      <c r="B81" s="29">
        <v>45796304.210000001</v>
      </c>
      <c r="C81" s="29">
        <v>43223475.070000008</v>
      </c>
      <c r="D81" s="29">
        <v>41157113.200000003</v>
      </c>
      <c r="E81" s="29">
        <v>46841577</v>
      </c>
    </row>
    <row r="82" spans="1:5">
      <c r="A82" s="6" t="s">
        <v>59</v>
      </c>
      <c r="B82" s="29">
        <v>574957.9800000001</v>
      </c>
      <c r="C82" s="29">
        <v>402972.46</v>
      </c>
      <c r="D82" s="29">
        <v>416396.38</v>
      </c>
      <c r="E82" s="29">
        <v>469459.94</v>
      </c>
    </row>
    <row r="83" spans="1:5">
      <c r="A83" s="6" t="s">
        <v>60</v>
      </c>
      <c r="B83" s="29">
        <v>1871298.99</v>
      </c>
      <c r="C83" s="29">
        <v>1865124.5</v>
      </c>
      <c r="D83" s="29">
        <v>2869149.06</v>
      </c>
      <c r="E83" s="29">
        <v>2246684.94</v>
      </c>
    </row>
    <row r="84" spans="1:5">
      <c r="A84" s="6" t="s">
        <v>61</v>
      </c>
      <c r="B84" s="29">
        <v>20578.09</v>
      </c>
      <c r="C84" s="29">
        <v>0</v>
      </c>
      <c r="D84" s="29">
        <v>0</v>
      </c>
      <c r="E84" s="29">
        <v>0</v>
      </c>
    </row>
    <row r="85" spans="1:5">
      <c r="A85" s="6" t="s">
        <v>62</v>
      </c>
      <c r="B85" s="29">
        <v>10641184.130000001</v>
      </c>
      <c r="C85" s="29">
        <v>10469150.02</v>
      </c>
      <c r="D85" s="29">
        <v>11494729.4</v>
      </c>
      <c r="E85" s="29">
        <v>8785900.049999997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11573039.140000001</v>
      </c>
      <c r="C87" s="29">
        <v>16294922.810000001</v>
      </c>
      <c r="D87" s="29">
        <v>18696148.66</v>
      </c>
      <c r="E87" s="29">
        <v>11105676.48</v>
      </c>
    </row>
    <row r="88" spans="1:5">
      <c r="A88" s="6" t="s">
        <v>65</v>
      </c>
      <c r="B88" s="29">
        <v>1337140.77</v>
      </c>
      <c r="C88" s="29">
        <v>1264691.19</v>
      </c>
      <c r="D88" s="29">
        <v>1192591.75</v>
      </c>
      <c r="E88" s="29">
        <v>1194537.33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52449573.979999997</v>
      </c>
      <c r="C90" s="27">
        <v>49311068.500000007</v>
      </c>
      <c r="D90" s="27">
        <v>50272086.979999997</v>
      </c>
      <c r="E90" s="27">
        <v>48015675.009999998</v>
      </c>
    </row>
    <row r="91" spans="1:5" ht="15" customHeight="1">
      <c r="A91" s="6" t="s">
        <v>58</v>
      </c>
      <c r="B91" s="29">
        <v>4913482.75</v>
      </c>
      <c r="C91" s="29">
        <v>5077164.04</v>
      </c>
      <c r="D91" s="29">
        <v>5354497.49</v>
      </c>
      <c r="E91" s="29">
        <v>5632490.2599999998</v>
      </c>
    </row>
    <row r="92" spans="1:5" ht="15" customHeight="1">
      <c r="A92" s="6" t="s">
        <v>61</v>
      </c>
      <c r="B92" s="29">
        <v>36827271.369999997</v>
      </c>
      <c r="C92" s="29">
        <v>32749473.030000001</v>
      </c>
      <c r="D92" s="29">
        <v>32993795.140000001</v>
      </c>
      <c r="E92" s="29">
        <v>29911407.59</v>
      </c>
    </row>
    <row r="93" spans="1:5">
      <c r="A93" s="6" t="s">
        <v>62</v>
      </c>
      <c r="B93" s="29">
        <v>8023384.4299999997</v>
      </c>
      <c r="C93" s="29">
        <v>8844373.6799999997</v>
      </c>
      <c r="D93" s="29">
        <v>9659733.5800000001</v>
      </c>
      <c r="E93" s="29">
        <v>10459335.449999999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2685435.43</v>
      </c>
      <c r="C95" s="29">
        <v>2640057.75</v>
      </c>
      <c r="D95" s="29">
        <v>2264060.77</v>
      </c>
      <c r="E95" s="29">
        <v>2012441.71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101414479.36</v>
      </c>
      <c r="C97" s="27">
        <v>104333293.59999999</v>
      </c>
      <c r="D97" s="27">
        <v>91070139.189999998</v>
      </c>
      <c r="E97" s="27">
        <v>82661163.159999996</v>
      </c>
    </row>
    <row r="98" spans="1:5">
      <c r="A98" s="6" t="s">
        <v>70</v>
      </c>
      <c r="B98" s="29">
        <v>22218210.420000002</v>
      </c>
      <c r="C98" s="29">
        <v>21753718.829999998</v>
      </c>
      <c r="D98" s="29">
        <v>21592235.050000001</v>
      </c>
      <c r="E98" s="29">
        <v>21210847.050000001</v>
      </c>
    </row>
    <row r="99" spans="1:5">
      <c r="A99" s="6" t="s">
        <v>71</v>
      </c>
      <c r="B99" s="29">
        <v>61973846.289999999</v>
      </c>
      <c r="C99" s="29">
        <v>54187973.390000001</v>
      </c>
      <c r="D99" s="29">
        <v>54180197.369999997</v>
      </c>
      <c r="E99" s="29">
        <v>54021621.760000013</v>
      </c>
    </row>
    <row r="100" spans="1:5">
      <c r="A100" s="6" t="s">
        <v>72</v>
      </c>
      <c r="B100" s="29">
        <v>17222422.649999999</v>
      </c>
      <c r="C100" s="29">
        <v>28391601.379999999</v>
      </c>
      <c r="D100" s="29">
        <v>15297706.77</v>
      </c>
      <c r="E100" s="29">
        <v>7428694.3499999996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225678556.65000001</v>
      </c>
      <c r="C102" s="30">
        <v>227164698.15000001</v>
      </c>
      <c r="D102" s="30">
        <v>217168354.62</v>
      </c>
      <c r="E102" s="30">
        <v>201320673.91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topLeftCell="A10" zoomScale="85" zoomScaleNormal="85" workbookViewId="0">
      <selection activeCell="B17" sqref="B17:B26"/>
    </sheetView>
  </sheetViews>
  <sheetFormatPr defaultRowHeight="15"/>
  <cols>
    <col min="1" max="1" width="74.85546875" bestFit="1" customWidth="1"/>
    <col min="2" max="5" width="13.42578125" customWidth="1"/>
  </cols>
  <sheetData>
    <row r="1" spans="1:7">
      <c r="A1" s="21"/>
      <c r="B1" s="31"/>
      <c r="C1" s="31"/>
      <c r="D1" s="31"/>
      <c r="E1" s="31"/>
    </row>
    <row r="2" spans="1:7">
      <c r="A2" s="4"/>
      <c r="B2" s="25"/>
      <c r="C2" s="25"/>
      <c r="D2" s="25"/>
      <c r="E2" s="5" t="s">
        <v>0</v>
      </c>
    </row>
    <row r="3" spans="1:7">
      <c r="A3" s="4"/>
      <c r="B3" s="25"/>
      <c r="C3" s="25"/>
      <c r="D3" s="25"/>
      <c r="E3" s="5" t="s">
        <v>1</v>
      </c>
    </row>
    <row r="4" spans="1:7">
      <c r="A4" s="4"/>
      <c r="B4" s="25"/>
      <c r="C4" s="25"/>
      <c r="D4" s="25"/>
      <c r="E4" s="5"/>
    </row>
    <row r="5" spans="1:7">
      <c r="A5" s="6"/>
      <c r="B5" s="25"/>
      <c r="C5" s="25"/>
      <c r="D5" s="25"/>
      <c r="E5" s="25"/>
    </row>
    <row r="6" spans="1:7">
      <c r="A6" s="33" t="s">
        <v>74</v>
      </c>
      <c r="E6" s="3"/>
    </row>
    <row r="7" spans="1:7">
      <c r="A7" s="32" t="s">
        <v>75</v>
      </c>
      <c r="B7" s="9" t="s">
        <v>181</v>
      </c>
      <c r="C7" s="9" t="s">
        <v>168</v>
      </c>
      <c r="D7" s="9" t="s">
        <v>167</v>
      </c>
      <c r="E7" s="9" t="s">
        <v>153</v>
      </c>
    </row>
    <row r="8" spans="1:7">
      <c r="A8" s="6"/>
      <c r="B8" s="34"/>
      <c r="C8" s="34"/>
      <c r="D8" s="34"/>
      <c r="E8" s="34"/>
    </row>
    <row r="9" spans="1:7">
      <c r="A9" s="35" t="s">
        <v>76</v>
      </c>
      <c r="B9" s="36" t="s">
        <v>182</v>
      </c>
      <c r="C9" s="36" t="s">
        <v>169</v>
      </c>
      <c r="D9" s="36">
        <v>0.63619999999999999</v>
      </c>
      <c r="E9" s="36" t="s">
        <v>154</v>
      </c>
      <c r="G9" s="42"/>
    </row>
    <row r="10" spans="1:7">
      <c r="A10" s="35" t="s">
        <v>77</v>
      </c>
      <c r="B10" s="36" t="s">
        <v>185</v>
      </c>
      <c r="C10" s="36" t="s">
        <v>170</v>
      </c>
      <c r="D10" s="36">
        <v>7.6700000000000004E-2</v>
      </c>
      <c r="E10" s="36" t="s">
        <v>155</v>
      </c>
    </row>
    <row r="11" spans="1:7">
      <c r="A11" s="37" t="s">
        <v>78</v>
      </c>
      <c r="B11" s="38" t="s">
        <v>183</v>
      </c>
      <c r="C11" s="38" t="s">
        <v>116</v>
      </c>
      <c r="D11" s="38">
        <v>2.3999999999999998E-3</v>
      </c>
      <c r="E11" s="38" t="s">
        <v>156</v>
      </c>
    </row>
    <row r="12" spans="1:7">
      <c r="A12" s="39" t="s">
        <v>79</v>
      </c>
      <c r="B12" s="38" t="s">
        <v>186</v>
      </c>
      <c r="C12" s="38" t="s">
        <v>171</v>
      </c>
      <c r="D12" s="38">
        <v>0.1241</v>
      </c>
      <c r="E12" s="38" t="s">
        <v>157</v>
      </c>
    </row>
    <row r="13" spans="1:7">
      <c r="A13" s="39" t="s">
        <v>80</v>
      </c>
      <c r="B13" s="36" t="s">
        <v>187</v>
      </c>
      <c r="C13" s="36" t="s">
        <v>172</v>
      </c>
      <c r="D13" s="36">
        <v>0.1244</v>
      </c>
      <c r="E13" s="36" t="s">
        <v>158</v>
      </c>
    </row>
    <row r="14" spans="1:7">
      <c r="A14" s="39" t="s">
        <v>195</v>
      </c>
      <c r="B14" s="36">
        <v>1.015586913461734E-2</v>
      </c>
      <c r="C14" s="36">
        <v>1.1299999999999999E-2</v>
      </c>
      <c r="D14" s="36">
        <v>1.32E-2</v>
      </c>
      <c r="E14" s="36">
        <v>1.3599999999999999E-2</v>
      </c>
    </row>
    <row r="15" spans="1:7">
      <c r="A15" s="39" t="s">
        <v>196</v>
      </c>
      <c r="B15" s="36">
        <v>-7.136547729256848E-2</v>
      </c>
      <c r="C15" s="36">
        <v>-9.8100000000000007E-2</v>
      </c>
      <c r="D15" s="36">
        <v>-0.1263</v>
      </c>
      <c r="E15" s="36">
        <v>4.3200000000000002E-2</v>
      </c>
    </row>
    <row r="16" spans="1:7">
      <c r="A16" s="39"/>
      <c r="B16" s="36"/>
      <c r="C16" s="36"/>
      <c r="D16" s="36"/>
      <c r="E16" s="36"/>
    </row>
    <row r="17" spans="1:5">
      <c r="A17" s="32" t="s">
        <v>81</v>
      </c>
      <c r="B17" s="9">
        <v>2020</v>
      </c>
      <c r="C17" s="36"/>
      <c r="D17" s="36"/>
      <c r="E17" s="36"/>
    </row>
    <row r="18" spans="1:5">
      <c r="A18" s="39"/>
      <c r="B18" s="36"/>
      <c r="C18" s="36"/>
      <c r="D18" s="36"/>
      <c r="E18" s="36"/>
    </row>
    <row r="19" spans="1:5">
      <c r="A19" s="39" t="s">
        <v>82</v>
      </c>
      <c r="B19" s="36" t="s">
        <v>188</v>
      </c>
      <c r="C19" s="40"/>
      <c r="D19" s="36"/>
      <c r="E19" s="40"/>
    </row>
    <row r="20" spans="1:5">
      <c r="A20" s="39" t="s">
        <v>83</v>
      </c>
      <c r="B20" s="38" t="s">
        <v>189</v>
      </c>
      <c r="C20" s="38"/>
      <c r="D20" s="38"/>
      <c r="E20" s="38"/>
    </row>
    <row r="21" spans="1:5">
      <c r="A21" s="35" t="s">
        <v>84</v>
      </c>
      <c r="B21" s="36" t="s">
        <v>190</v>
      </c>
      <c r="C21" s="36"/>
      <c r="D21" s="36"/>
      <c r="E21" s="36"/>
    </row>
    <row r="22" spans="1:5">
      <c r="A22" s="35" t="s">
        <v>85</v>
      </c>
      <c r="B22" s="36" t="s">
        <v>184</v>
      </c>
      <c r="C22" s="36"/>
      <c r="D22" s="36"/>
      <c r="E22" s="36"/>
    </row>
    <row r="23" spans="1:5">
      <c r="A23" s="39" t="s">
        <v>86</v>
      </c>
      <c r="B23" s="41" t="s">
        <v>191</v>
      </c>
      <c r="C23" s="41"/>
      <c r="D23" s="41"/>
      <c r="E23" s="41"/>
    </row>
    <row r="24" spans="1:5">
      <c r="A24" s="39" t="s">
        <v>87</v>
      </c>
      <c r="B24" s="38" t="s">
        <v>192</v>
      </c>
      <c r="C24" s="38"/>
      <c r="D24" s="38"/>
      <c r="E24" s="38"/>
    </row>
    <row r="25" spans="1:5">
      <c r="A25" s="39" t="s">
        <v>88</v>
      </c>
      <c r="B25" s="36" t="s">
        <v>193</v>
      </c>
      <c r="C25" s="36"/>
      <c r="D25" s="36"/>
      <c r="E25" s="36"/>
    </row>
    <row r="26" spans="1:5">
      <c r="A26" s="39" t="s">
        <v>89</v>
      </c>
      <c r="B26" s="38" t="s">
        <v>194</v>
      </c>
      <c r="C26" s="38"/>
      <c r="D26" s="38"/>
      <c r="E26" s="38"/>
    </row>
    <row r="27" spans="1:5">
      <c r="A27" s="6"/>
      <c r="E27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7"/>
  <sheetViews>
    <sheetView showGridLines="0" topLeftCell="A4" zoomScale="85" zoomScaleNormal="85" workbookViewId="0">
      <selection activeCell="A3" sqref="A3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168</v>
      </c>
      <c r="C6" s="9" t="s">
        <v>167</v>
      </c>
      <c r="D6" s="9" t="s">
        <v>153</v>
      </c>
      <c r="E6" s="9" t="s">
        <v>141</v>
      </c>
    </row>
    <row r="7" spans="1:5" ht="9" customHeight="1">
      <c r="B7" s="10"/>
      <c r="C7" s="10"/>
      <c r="D7" s="10"/>
      <c r="E7" s="10"/>
    </row>
    <row r="8" spans="1:5">
      <c r="A8" s="12" t="s">
        <v>6</v>
      </c>
      <c r="B8" s="13">
        <v>316818666.76999998</v>
      </c>
      <c r="C8" s="13">
        <v>210363506.34</v>
      </c>
      <c r="D8" s="13">
        <v>107675775.1500001</v>
      </c>
      <c r="E8" s="13">
        <v>410038083.90000021</v>
      </c>
    </row>
    <row r="9" spans="1:5">
      <c r="A9" s="12" t="s">
        <v>7</v>
      </c>
      <c r="B9" s="14">
        <v>322577278.89999962</v>
      </c>
      <c r="C9" s="14">
        <v>214337862.78</v>
      </c>
      <c r="D9" s="14">
        <v>109127782.9700001</v>
      </c>
      <c r="E9" s="14">
        <v>414748358.72000062</v>
      </c>
    </row>
    <row r="10" spans="1:5">
      <c r="A10" s="6" t="s">
        <v>8</v>
      </c>
      <c r="B10" s="15">
        <v>321378506.86999959</v>
      </c>
      <c r="C10" s="15">
        <v>213384263.94999999</v>
      </c>
      <c r="D10" s="15">
        <v>108426393.0200001</v>
      </c>
      <c r="E10" s="15">
        <v>412985574.56000072</v>
      </c>
    </row>
    <row r="11" spans="1:5">
      <c r="A11" s="6" t="s">
        <v>9</v>
      </c>
      <c r="B11" s="15">
        <v>1198772.03</v>
      </c>
      <c r="C11" s="15">
        <v>953598.83</v>
      </c>
      <c r="D11" s="15">
        <v>701389.95</v>
      </c>
      <c r="E11" s="15">
        <v>1762784.16</v>
      </c>
    </row>
    <row r="12" spans="1:5">
      <c r="A12" s="12" t="s">
        <v>10</v>
      </c>
      <c r="B12" s="14">
        <v>-5758612.1300000101</v>
      </c>
      <c r="C12" s="14">
        <v>-3974356.44</v>
      </c>
      <c r="D12" s="14">
        <v>-1452007.820000001</v>
      </c>
      <c r="E12" s="14">
        <v>-4710274.82</v>
      </c>
    </row>
    <row r="13" spans="1:5">
      <c r="A13" s="12" t="s">
        <v>11</v>
      </c>
      <c r="B13" s="14">
        <v>208657287.61999959</v>
      </c>
      <c r="C13" s="14">
        <v>133841199.51000001</v>
      </c>
      <c r="D13" s="14">
        <v>75079732.859999999</v>
      </c>
      <c r="E13" s="14">
        <v>312728615.88999993</v>
      </c>
    </row>
    <row r="14" spans="1:5">
      <c r="A14" s="6" t="s">
        <v>12</v>
      </c>
      <c r="B14" s="15">
        <v>209017152.0500001</v>
      </c>
      <c r="C14" s="15">
        <v>134687941.90000001</v>
      </c>
      <c r="D14" s="15">
        <v>75039744.899999976</v>
      </c>
      <c r="E14" s="15">
        <v>311741643.60000002</v>
      </c>
    </row>
    <row r="15" spans="1:5">
      <c r="A15" s="6" t="s">
        <v>13</v>
      </c>
      <c r="B15" s="15">
        <v>-359864.43000000058</v>
      </c>
      <c r="C15" s="15">
        <v>-846742.39</v>
      </c>
      <c r="D15" s="15">
        <v>39987.960000000297</v>
      </c>
      <c r="E15" s="15">
        <v>986972.29</v>
      </c>
    </row>
    <row r="16" spans="1:5">
      <c r="A16" s="17" t="s">
        <v>14</v>
      </c>
      <c r="B16" s="18">
        <v>108161379.15000039</v>
      </c>
      <c r="C16" s="18">
        <v>76522306.829999998</v>
      </c>
      <c r="D16" s="18">
        <v>32596042.29000007</v>
      </c>
      <c r="E16" s="18">
        <v>97309468.010000348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7648054.0300000012</v>
      </c>
      <c r="C18" s="14">
        <v>5072085.93</v>
      </c>
      <c r="D18" s="14">
        <v>2499354.2400000021</v>
      </c>
      <c r="E18" s="14">
        <v>10014601.59</v>
      </c>
    </row>
    <row r="19" spans="1:5">
      <c r="A19" s="12" t="s">
        <v>16</v>
      </c>
      <c r="B19" s="14">
        <v>13387889.699999981</v>
      </c>
      <c r="C19" s="14">
        <v>9121898.9800000004</v>
      </c>
      <c r="D19" s="14">
        <v>4759087.7399999928</v>
      </c>
      <c r="E19" s="14">
        <v>24085870.449999999</v>
      </c>
    </row>
    <row r="20" spans="1:5">
      <c r="A20" s="12" t="s">
        <v>17</v>
      </c>
      <c r="B20" s="14">
        <v>-798114.33000000101</v>
      </c>
      <c r="C20" s="14">
        <v>-539288.42000000004</v>
      </c>
      <c r="D20" s="14">
        <v>-272089.70999999967</v>
      </c>
      <c r="E20" s="14">
        <v>-1287945.77</v>
      </c>
    </row>
    <row r="21" spans="1:5">
      <c r="A21" s="12" t="s">
        <v>18</v>
      </c>
      <c r="B21" s="14">
        <v>45937011.160000019</v>
      </c>
      <c r="C21" s="14">
        <v>38759361.380000003</v>
      </c>
      <c r="D21" s="14">
        <v>15115842.199999981</v>
      </c>
      <c r="E21" s="14">
        <v>52892921.329999968</v>
      </c>
    </row>
    <row r="22" spans="1:5">
      <c r="A22" s="6" t="s">
        <v>19</v>
      </c>
      <c r="B22" s="15">
        <v>44710822.120000049</v>
      </c>
      <c r="C22" s="15">
        <v>37604868.020000003</v>
      </c>
      <c r="D22" s="15">
        <v>14586804.43999997</v>
      </c>
      <c r="E22" s="15">
        <v>50758817.090000063</v>
      </c>
    </row>
    <row r="23" spans="1:5">
      <c r="A23" s="6" t="s">
        <v>20</v>
      </c>
      <c r="B23" s="15">
        <v>820709.37000000011</v>
      </c>
      <c r="C23" s="15">
        <v>595036.91</v>
      </c>
      <c r="D23" s="15">
        <v>309186.96999999898</v>
      </c>
      <c r="E23" s="15">
        <v>1350327.2599999991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405479.6699999948</v>
      </c>
      <c r="C25" s="15">
        <v>559456.44999999995</v>
      </c>
      <c r="D25" s="15">
        <v>219850.79000001031</v>
      </c>
      <c r="E25" s="15">
        <v>783776.97999999672</v>
      </c>
    </row>
    <row r="26" spans="1:5">
      <c r="A26" s="12" t="s">
        <v>23</v>
      </c>
      <c r="B26" s="14">
        <v>21734156.93999999</v>
      </c>
      <c r="C26" s="14">
        <v>14664090</v>
      </c>
      <c r="D26" s="14">
        <v>7850362.1500000469</v>
      </c>
      <c r="E26" s="14">
        <v>33264376.44000002</v>
      </c>
    </row>
    <row r="27" spans="1:5">
      <c r="A27" s="17" t="s">
        <v>24</v>
      </c>
      <c r="B27" s="18">
        <v>60728040.45000039</v>
      </c>
      <c r="C27" s="18">
        <v>36753551.939999998</v>
      </c>
      <c r="D27" s="18">
        <v>16616190.210000031</v>
      </c>
      <c r="E27" s="18">
        <v>43964696.510000378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701939.02000000095</v>
      </c>
      <c r="C29" s="15">
        <v>503163.41</v>
      </c>
      <c r="D29" s="15">
        <v>206647.82000000059</v>
      </c>
      <c r="E29" s="15">
        <v>902239.14999999991</v>
      </c>
    </row>
    <row r="30" spans="1:5">
      <c r="A30" s="6" t="s">
        <v>26</v>
      </c>
      <c r="B30" s="15">
        <v>23818962.590000112</v>
      </c>
      <c r="C30" s="15">
        <v>16139609.52</v>
      </c>
      <c r="D30" s="15">
        <v>8165390.3899999969</v>
      </c>
      <c r="E30" s="15">
        <v>33969196.140000023</v>
      </c>
    </row>
    <row r="31" spans="1:5">
      <c r="A31" s="6" t="s">
        <v>27</v>
      </c>
      <c r="B31" s="15">
        <v>3567377.6700000111</v>
      </c>
      <c r="C31" s="15">
        <v>2781030.79</v>
      </c>
      <c r="D31" s="15">
        <v>1465150.250000007</v>
      </c>
      <c r="E31" s="15">
        <v>6811032.4400000051</v>
      </c>
    </row>
    <row r="32" spans="1:5">
      <c r="A32" s="6" t="s">
        <v>28</v>
      </c>
      <c r="B32" s="15">
        <v>1677794.34</v>
      </c>
      <c r="C32" s="15">
        <v>1654709.93</v>
      </c>
      <c r="D32" s="15">
        <v>403804.27000000229</v>
      </c>
      <c r="E32" s="15">
        <v>11419607.640000001</v>
      </c>
    </row>
    <row r="33" spans="1:5">
      <c r="A33" s="17" t="s">
        <v>32</v>
      </c>
      <c r="B33" s="18">
        <v>41452310.850000292</v>
      </c>
      <c r="C33" s="18">
        <v>24546519.73</v>
      </c>
      <c r="D33" s="18">
        <v>10113106.52000005</v>
      </c>
      <c r="E33" s="18">
        <v>27323901.30000037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10535845.710000001</v>
      </c>
      <c r="C35" s="15">
        <v>7569048.0199999996</v>
      </c>
      <c r="D35" s="15">
        <v>1849483.2999999991</v>
      </c>
      <c r="E35" s="15">
        <v>4506564.3699999992</v>
      </c>
    </row>
    <row r="36" spans="1:5">
      <c r="A36" s="6" t="s">
        <v>35</v>
      </c>
      <c r="B36" s="15">
        <v>819.93999999982771</v>
      </c>
      <c r="C36" s="15">
        <v>819.94</v>
      </c>
      <c r="D36" s="15">
        <v>0</v>
      </c>
      <c r="E36" s="15">
        <v>487020.10000000009</v>
      </c>
    </row>
    <row r="37" spans="1:5">
      <c r="A37" s="17" t="s">
        <v>36</v>
      </c>
      <c r="B37" s="18">
        <v>30915645.20000029</v>
      </c>
      <c r="C37" s="18">
        <v>16976651.77</v>
      </c>
      <c r="D37" s="18">
        <v>8263623.22000005</v>
      </c>
      <c r="E37" s="18">
        <v>22330316.830000371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168</v>
      </c>
      <c r="C48" s="9" t="s">
        <v>167</v>
      </c>
      <c r="D48" s="9" t="s">
        <v>153</v>
      </c>
      <c r="E48" s="9" t="s">
        <v>141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170096528.63</v>
      </c>
      <c r="C50" s="27">
        <v>159677952.97</v>
      </c>
      <c r="D50" s="27">
        <v>144591697.61000001</v>
      </c>
      <c r="E50" s="27">
        <v>143569568.24000001</v>
      </c>
    </row>
    <row r="51" spans="1:5">
      <c r="A51" s="6" t="s">
        <v>39</v>
      </c>
      <c r="B51" s="28">
        <v>564301.72999999986</v>
      </c>
      <c r="C51" s="28">
        <v>693324.39</v>
      </c>
      <c r="D51" s="28">
        <v>394710.2</v>
      </c>
      <c r="E51" s="28">
        <v>845409.32000000007</v>
      </c>
    </row>
    <row r="52" spans="1:5">
      <c r="A52" s="6" t="s">
        <v>40</v>
      </c>
      <c r="B52" s="29">
        <v>149286264.97999999</v>
      </c>
      <c r="C52" s="29">
        <v>139213664.66999999</v>
      </c>
      <c r="D52" s="29">
        <v>124754828.91</v>
      </c>
      <c r="E52" s="29">
        <v>124128607.01000001</v>
      </c>
    </row>
    <row r="53" spans="1:5">
      <c r="A53" s="6" t="s">
        <v>41</v>
      </c>
      <c r="B53" s="29">
        <v>7683252.4500000011</v>
      </c>
      <c r="C53" s="29">
        <v>6661442.6299999999</v>
      </c>
      <c r="D53" s="29">
        <v>9282795.9399999995</v>
      </c>
      <c r="E53" s="29">
        <v>8935589.7599999998</v>
      </c>
    </row>
    <row r="54" spans="1:5">
      <c r="A54" s="6" t="s">
        <v>42</v>
      </c>
      <c r="B54" s="29">
        <v>1733700.55</v>
      </c>
      <c r="C54" s="29">
        <v>1605169.42</v>
      </c>
      <c r="D54" s="29">
        <v>2164412.62</v>
      </c>
      <c r="E54" s="29">
        <v>1780995.34</v>
      </c>
    </row>
    <row r="55" spans="1:5">
      <c r="A55" s="6" t="s">
        <v>43</v>
      </c>
      <c r="B55" s="29">
        <v>2080868.15</v>
      </c>
      <c r="C55" s="29">
        <v>2011180.11</v>
      </c>
      <c r="D55" s="29">
        <v>2068731.57</v>
      </c>
      <c r="E55" s="29">
        <v>2150570.7400000002</v>
      </c>
    </row>
    <row r="56" spans="1:5">
      <c r="A56" s="6" t="s">
        <v>44</v>
      </c>
      <c r="B56" s="29">
        <v>8245239.5099999998</v>
      </c>
      <c r="C56" s="29">
        <v>8084827.2699999996</v>
      </c>
      <c r="D56" s="29">
        <v>5382923.7699999996</v>
      </c>
      <c r="E56" s="29">
        <v>5261527.9099999992</v>
      </c>
    </row>
    <row r="57" spans="1:5">
      <c r="A57" s="6" t="s">
        <v>45</v>
      </c>
      <c r="B57" s="29">
        <v>135347.71</v>
      </c>
      <c r="C57" s="29">
        <v>103789.88</v>
      </c>
      <c r="D57" s="29">
        <v>154844.81</v>
      </c>
      <c r="E57" s="29">
        <v>68832.639999999999</v>
      </c>
    </row>
    <row r="58" spans="1:5">
      <c r="A58" s="6" t="s">
        <v>46</v>
      </c>
      <c r="B58" s="29">
        <v>367553.55</v>
      </c>
      <c r="C58" s="29">
        <v>1304554.6000000001</v>
      </c>
      <c r="D58" s="29">
        <v>388449.79</v>
      </c>
      <c r="E58" s="29">
        <v>398035.52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57068169.520000003</v>
      </c>
      <c r="C60" s="27">
        <v>57490401.649999999</v>
      </c>
      <c r="D60" s="27">
        <v>56728976.299999997</v>
      </c>
      <c r="E60" s="27">
        <v>57024385.039999999</v>
      </c>
    </row>
    <row r="61" spans="1:5">
      <c r="A61" s="12" t="s">
        <v>48</v>
      </c>
      <c r="B61" s="28">
        <v>36212279.869999997</v>
      </c>
      <c r="C61" s="28">
        <v>36464608</v>
      </c>
      <c r="D61" s="28">
        <v>36767528.159999996</v>
      </c>
      <c r="E61" s="28">
        <v>37048948.200000003</v>
      </c>
    </row>
    <row r="62" spans="1:5">
      <c r="A62" s="6" t="s">
        <v>49</v>
      </c>
      <c r="B62" s="29">
        <v>14684216.02</v>
      </c>
      <c r="C62" s="29">
        <v>14135367.5</v>
      </c>
      <c r="D62" s="29">
        <v>13649238.98</v>
      </c>
      <c r="E62" s="29">
        <v>13168599.029999999</v>
      </c>
    </row>
    <row r="63" spans="1:5">
      <c r="A63" s="6" t="s">
        <v>50</v>
      </c>
      <c r="B63" s="29">
        <v>7602</v>
      </c>
      <c r="C63" s="29">
        <v>0</v>
      </c>
      <c r="D63" s="29">
        <v>0</v>
      </c>
      <c r="E63" s="29">
        <v>0</v>
      </c>
    </row>
    <row r="64" spans="1:5">
      <c r="A64" s="6" t="s">
        <v>51</v>
      </c>
      <c r="B64" s="29">
        <v>12183323.23</v>
      </c>
      <c r="C64" s="29">
        <v>12992101.880000001</v>
      </c>
      <c r="D64" s="29">
        <v>13781150.560000001</v>
      </c>
      <c r="E64" s="29">
        <v>14543210.550000001</v>
      </c>
    </row>
    <row r="65" spans="1:5">
      <c r="A65" s="6" t="s">
        <v>52</v>
      </c>
      <c r="B65" s="29">
        <v>8651467.3599999994</v>
      </c>
      <c r="C65" s="29">
        <v>8651227.3599999994</v>
      </c>
      <c r="D65" s="29">
        <v>7459187.9700000007</v>
      </c>
      <c r="E65" s="29">
        <v>7458947.9700000007</v>
      </c>
    </row>
    <row r="66" spans="1:5">
      <c r="A66" s="6" t="s">
        <v>53</v>
      </c>
      <c r="B66" s="29">
        <v>11925337.15</v>
      </c>
      <c r="C66" s="29">
        <v>12088983.01</v>
      </c>
      <c r="D66" s="29">
        <v>12216409.58</v>
      </c>
      <c r="E66" s="29">
        <v>12207368.32</v>
      </c>
    </row>
    <row r="67" spans="1:5">
      <c r="A67" s="6" t="s">
        <v>54</v>
      </c>
      <c r="B67" s="29">
        <v>279085.1399999999</v>
      </c>
      <c r="C67" s="29">
        <v>285583.28000000003</v>
      </c>
      <c r="D67" s="29">
        <v>285850.58999999962</v>
      </c>
      <c r="E67" s="29">
        <v>309120.54999999981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227164698.15000001</v>
      </c>
      <c r="C69" s="30">
        <v>217168354.62</v>
      </c>
      <c r="D69" s="30">
        <v>201320673.91</v>
      </c>
      <c r="E69" s="30">
        <v>200593953.28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168</v>
      </c>
      <c r="C78" s="9" t="s">
        <v>167</v>
      </c>
      <c r="D78" s="9" t="s">
        <v>153</v>
      </c>
      <c r="E78" s="9" t="s">
        <v>141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73520336.049999997</v>
      </c>
      <c r="C80" s="27">
        <v>75826128.450000003</v>
      </c>
      <c r="D80" s="27">
        <v>70643835.74000001</v>
      </c>
      <c r="E80" s="27">
        <v>74850676.63000001</v>
      </c>
    </row>
    <row r="81" spans="1:5">
      <c r="A81" s="6" t="s">
        <v>58</v>
      </c>
      <c r="B81" s="29">
        <v>43223475.070000008</v>
      </c>
      <c r="C81" s="29">
        <v>41157113.200000003</v>
      </c>
      <c r="D81" s="29">
        <v>46841577</v>
      </c>
      <c r="E81" s="29">
        <v>51105494.719999999</v>
      </c>
    </row>
    <row r="82" spans="1:5">
      <c r="A82" s="6" t="s">
        <v>59</v>
      </c>
      <c r="B82" s="29">
        <v>402972.46</v>
      </c>
      <c r="C82" s="29">
        <v>416396.38</v>
      </c>
      <c r="D82" s="29">
        <v>469459.94</v>
      </c>
      <c r="E82" s="29">
        <v>450745.03</v>
      </c>
    </row>
    <row r="83" spans="1:5">
      <c r="A83" s="6" t="s">
        <v>60</v>
      </c>
      <c r="B83" s="29">
        <v>1865124.5</v>
      </c>
      <c r="C83" s="29">
        <v>2869149.06</v>
      </c>
      <c r="D83" s="29">
        <v>2246684.94</v>
      </c>
      <c r="E83" s="29">
        <v>1753996.69</v>
      </c>
    </row>
    <row r="84" spans="1:5">
      <c r="A84" s="6" t="s">
        <v>61</v>
      </c>
      <c r="B84" s="29">
        <v>0</v>
      </c>
      <c r="C84" s="29">
        <v>0</v>
      </c>
      <c r="D84" s="29">
        <v>0</v>
      </c>
      <c r="E84" s="29">
        <v>0</v>
      </c>
    </row>
    <row r="85" spans="1:5">
      <c r="A85" s="6" t="s">
        <v>62</v>
      </c>
      <c r="B85" s="29">
        <v>10469150.02</v>
      </c>
      <c r="C85" s="29">
        <v>11494729.4</v>
      </c>
      <c r="D85" s="29">
        <v>8785900.049999997</v>
      </c>
      <c r="E85" s="29">
        <v>10255748.02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16294922.810000001</v>
      </c>
      <c r="C87" s="29">
        <v>18696148.66</v>
      </c>
      <c r="D87" s="29">
        <v>11105676.48</v>
      </c>
      <c r="E87" s="29">
        <v>10100032.6</v>
      </c>
    </row>
    <row r="88" spans="1:5">
      <c r="A88" s="6" t="s">
        <v>65</v>
      </c>
      <c r="B88" s="29">
        <v>1264691.19</v>
      </c>
      <c r="C88" s="29">
        <v>1192591.75</v>
      </c>
      <c r="D88" s="29">
        <v>1194537.33</v>
      </c>
      <c r="E88" s="29">
        <v>1184659.57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49311068.500000007</v>
      </c>
      <c r="C90" s="27">
        <v>50272086.979999997</v>
      </c>
      <c r="D90" s="27">
        <v>48015675.009999998</v>
      </c>
      <c r="E90" s="27">
        <v>51280606.729999997</v>
      </c>
    </row>
    <row r="91" spans="1:5" ht="15" customHeight="1">
      <c r="A91" s="6" t="s">
        <v>58</v>
      </c>
      <c r="B91" s="29">
        <v>5077164.04</v>
      </c>
      <c r="C91" s="29">
        <v>5354497.49</v>
      </c>
      <c r="D91" s="29">
        <v>5632490.2599999998</v>
      </c>
      <c r="E91" s="29">
        <v>6131971.1799999997</v>
      </c>
    </row>
    <row r="92" spans="1:5" ht="15" customHeight="1">
      <c r="A92" s="6" t="s">
        <v>61</v>
      </c>
      <c r="B92" s="29">
        <v>32749473.030000001</v>
      </c>
      <c r="C92" s="29">
        <v>32993795.140000001</v>
      </c>
      <c r="D92" s="29">
        <v>29911407.59</v>
      </c>
      <c r="E92" s="29">
        <v>31957613.710000001</v>
      </c>
    </row>
    <row r="93" spans="1:5">
      <c r="A93" s="6" t="s">
        <v>62</v>
      </c>
      <c r="B93" s="29">
        <v>8844373.6799999997</v>
      </c>
      <c r="C93" s="29">
        <v>9659733.5800000001</v>
      </c>
      <c r="D93" s="29">
        <v>10459335.449999999</v>
      </c>
      <c r="E93" s="29">
        <v>11236892.08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2640057.75</v>
      </c>
      <c r="C95" s="29">
        <v>2264060.77</v>
      </c>
      <c r="D95" s="29">
        <v>2012441.71</v>
      </c>
      <c r="E95" s="29">
        <v>1954129.76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104333293.59999999</v>
      </c>
      <c r="C97" s="27">
        <v>91070139.189999998</v>
      </c>
      <c r="D97" s="27">
        <v>82661163.159999996</v>
      </c>
      <c r="E97" s="27">
        <v>74462669.920000002</v>
      </c>
    </row>
    <row r="98" spans="1:5">
      <c r="A98" s="6" t="s">
        <v>70</v>
      </c>
      <c r="B98" s="29">
        <v>21753718.829999998</v>
      </c>
      <c r="C98" s="29">
        <v>21592235.050000001</v>
      </c>
      <c r="D98" s="29">
        <v>21210847.050000001</v>
      </c>
      <c r="E98" s="29">
        <v>20947775.48</v>
      </c>
    </row>
    <row r="99" spans="1:5">
      <c r="A99" s="6" t="s">
        <v>71</v>
      </c>
      <c r="B99" s="29">
        <v>54187973.390000001</v>
      </c>
      <c r="C99" s="29">
        <v>54180197.369999997</v>
      </c>
      <c r="D99" s="29">
        <v>54021621.760000013</v>
      </c>
      <c r="E99" s="29">
        <v>53114298.799999997</v>
      </c>
    </row>
    <row r="100" spans="1:5">
      <c r="A100" s="6" t="s">
        <v>72</v>
      </c>
      <c r="B100" s="29">
        <v>28391601.379999999</v>
      </c>
      <c r="C100" s="29">
        <v>15297706.77</v>
      </c>
      <c r="D100" s="29">
        <v>7428694.3499999996</v>
      </c>
      <c r="E100" s="29">
        <v>400595.63999999972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227164698.15000001</v>
      </c>
      <c r="C102" s="30">
        <v>217168354.62</v>
      </c>
      <c r="D102" s="30">
        <v>201320673.91</v>
      </c>
      <c r="E102" s="30">
        <v>200593953.28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zoomScale="85" zoomScaleNormal="85" workbookViewId="0">
      <selection activeCell="E1" sqref="E1:E1048576"/>
    </sheetView>
  </sheetViews>
  <sheetFormatPr defaultRowHeight="15"/>
  <cols>
    <col min="1" max="1" width="74.85546875" bestFit="1" customWidth="1"/>
    <col min="2" max="4" width="13.42578125" customWidth="1"/>
  </cols>
  <sheetData>
    <row r="1" spans="1:7">
      <c r="A1" s="21"/>
      <c r="B1" s="31"/>
      <c r="C1" s="31"/>
      <c r="D1" s="31"/>
    </row>
    <row r="2" spans="1:7">
      <c r="A2" s="4"/>
      <c r="B2" s="25"/>
      <c r="C2" s="25"/>
      <c r="D2" s="25"/>
    </row>
    <row r="3" spans="1:7">
      <c r="A3" s="4"/>
      <c r="B3" s="25"/>
      <c r="C3" s="25"/>
      <c r="D3" s="25"/>
    </row>
    <row r="4" spans="1:7">
      <c r="A4" s="4"/>
      <c r="B4" s="25"/>
      <c r="C4" s="25"/>
      <c r="D4" s="25"/>
    </row>
    <row r="5" spans="1:7">
      <c r="A5" s="6"/>
      <c r="B5" s="25"/>
      <c r="C5" s="25"/>
      <c r="D5" s="25"/>
    </row>
    <row r="6" spans="1:7">
      <c r="A6" s="33" t="s">
        <v>74</v>
      </c>
    </row>
    <row r="7" spans="1:7">
      <c r="A7" s="32" t="s">
        <v>75</v>
      </c>
      <c r="B7" s="9" t="s">
        <v>168</v>
      </c>
      <c r="C7" s="9" t="s">
        <v>167</v>
      </c>
      <c r="D7" s="9" t="s">
        <v>153</v>
      </c>
    </row>
    <row r="8" spans="1:7">
      <c r="A8" s="6"/>
      <c r="B8" s="34"/>
      <c r="C8" s="34"/>
      <c r="D8" s="34"/>
    </row>
    <row r="9" spans="1:7">
      <c r="A9" s="35" t="s">
        <v>76</v>
      </c>
      <c r="B9" s="36" t="s">
        <v>169</v>
      </c>
      <c r="C9" s="36">
        <v>0.63619999999999999</v>
      </c>
      <c r="D9" s="36" t="s">
        <v>154</v>
      </c>
      <c r="G9" s="42"/>
    </row>
    <row r="10" spans="1:7">
      <c r="A10" s="35" t="s">
        <v>77</v>
      </c>
      <c r="B10" s="36" t="s">
        <v>170</v>
      </c>
      <c r="C10" s="36">
        <v>7.6700000000000004E-2</v>
      </c>
      <c r="D10" s="36" t="s">
        <v>155</v>
      </c>
    </row>
    <row r="11" spans="1:7">
      <c r="A11" s="37" t="s">
        <v>78</v>
      </c>
      <c r="B11" s="38" t="s">
        <v>116</v>
      </c>
      <c r="C11" s="38">
        <v>2.3999999999999998E-3</v>
      </c>
      <c r="D11" s="38" t="s">
        <v>156</v>
      </c>
    </row>
    <row r="12" spans="1:7">
      <c r="A12" s="39" t="s">
        <v>79</v>
      </c>
      <c r="B12" s="38" t="s">
        <v>171</v>
      </c>
      <c r="C12" s="38">
        <v>0.1241</v>
      </c>
      <c r="D12" s="38" t="s">
        <v>157</v>
      </c>
    </row>
    <row r="13" spans="1:7">
      <c r="A13" s="39" t="s">
        <v>80</v>
      </c>
      <c r="B13" s="36" t="s">
        <v>172</v>
      </c>
      <c r="C13" s="36">
        <v>0.1244</v>
      </c>
      <c r="D13" s="36" t="s">
        <v>158</v>
      </c>
    </row>
    <row r="14" spans="1:7">
      <c r="A14" s="39"/>
      <c r="B14" s="36"/>
      <c r="C14" s="36"/>
      <c r="D14" s="36"/>
    </row>
    <row r="15" spans="1:7">
      <c r="A15" s="32" t="s">
        <v>81</v>
      </c>
      <c r="B15" s="9">
        <v>2020</v>
      </c>
      <c r="C15" s="36"/>
      <c r="D15" s="36"/>
    </row>
    <row r="16" spans="1:7">
      <c r="A16" s="39"/>
      <c r="B16" s="36"/>
      <c r="C16" s="36"/>
      <c r="D16" s="36"/>
    </row>
    <row r="17" spans="1:4">
      <c r="A17" s="39" t="s">
        <v>82</v>
      </c>
      <c r="B17" s="36" t="s">
        <v>173</v>
      </c>
      <c r="C17" s="40"/>
      <c r="D17" s="36"/>
    </row>
    <row r="18" spans="1:4">
      <c r="A18" s="39" t="s">
        <v>83</v>
      </c>
      <c r="B18" s="38" t="s">
        <v>174</v>
      </c>
      <c r="C18" s="38"/>
      <c r="D18" s="38"/>
    </row>
    <row r="19" spans="1:4">
      <c r="A19" s="35" t="s">
        <v>84</v>
      </c>
      <c r="B19" s="36" t="s">
        <v>175</v>
      </c>
      <c r="C19" s="36"/>
      <c r="D19" s="36"/>
    </row>
    <row r="20" spans="1:4">
      <c r="A20" s="35" t="s">
        <v>85</v>
      </c>
      <c r="B20" s="36" t="s">
        <v>176</v>
      </c>
      <c r="C20" s="36"/>
      <c r="D20" s="36"/>
    </row>
    <row r="21" spans="1:4">
      <c r="A21" s="39" t="s">
        <v>86</v>
      </c>
      <c r="B21" s="41" t="s">
        <v>177</v>
      </c>
      <c r="C21" s="41"/>
      <c r="D21" s="41"/>
    </row>
    <row r="22" spans="1:4">
      <c r="A22" s="39" t="s">
        <v>87</v>
      </c>
      <c r="B22" s="38" t="s">
        <v>178</v>
      </c>
      <c r="C22" s="38"/>
      <c r="D22" s="38"/>
    </row>
    <row r="23" spans="1:4">
      <c r="A23" s="39" t="s">
        <v>88</v>
      </c>
      <c r="B23" s="36" t="s">
        <v>179</v>
      </c>
      <c r="C23" s="36"/>
      <c r="D23" s="36"/>
    </row>
    <row r="24" spans="1:4">
      <c r="A24" s="39" t="s">
        <v>89</v>
      </c>
      <c r="B24" s="38" t="s">
        <v>180</v>
      </c>
      <c r="C24" s="38"/>
      <c r="D24" s="38"/>
    </row>
    <row r="25" spans="1:4">
      <c r="A25" s="6"/>
    </row>
  </sheetData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7"/>
  <sheetViews>
    <sheetView showGridLines="0" topLeftCell="A4" zoomScale="85" zoomScaleNormal="85" workbookViewId="0">
      <selection activeCell="A20" sqref="A20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167</v>
      </c>
      <c r="C6" s="9" t="s">
        <v>153</v>
      </c>
      <c r="D6" s="9" t="s">
        <v>141</v>
      </c>
      <c r="E6" s="9" t="s">
        <v>127</v>
      </c>
    </row>
    <row r="7" spans="1:5" ht="9" customHeight="1">
      <c r="B7" s="10"/>
      <c r="C7" s="10"/>
      <c r="D7" s="10"/>
      <c r="E7" s="10"/>
    </row>
    <row r="8" spans="1:5">
      <c r="A8" s="12" t="s">
        <v>6</v>
      </c>
      <c r="B8" s="13">
        <v>210363506.34</v>
      </c>
      <c r="C8" s="13">
        <v>107675775.1500001</v>
      </c>
      <c r="D8" s="13">
        <v>410038083.90000021</v>
      </c>
      <c r="E8" s="13">
        <v>286030152.67000031</v>
      </c>
    </row>
    <row r="9" spans="1:5">
      <c r="A9" s="12" t="s">
        <v>7</v>
      </c>
      <c r="B9" s="14">
        <v>214337862.78</v>
      </c>
      <c r="C9" s="14">
        <v>109127782.9700001</v>
      </c>
      <c r="D9" s="14">
        <v>414748358.72000062</v>
      </c>
      <c r="E9" s="14">
        <v>289419408.72999972</v>
      </c>
    </row>
    <row r="10" spans="1:5">
      <c r="A10" s="6" t="s">
        <v>8</v>
      </c>
      <c r="B10" s="15">
        <v>213384263.94999999</v>
      </c>
      <c r="C10" s="15">
        <v>108426393.0200001</v>
      </c>
      <c r="D10" s="15">
        <v>412985574.56000072</v>
      </c>
      <c r="E10" s="15">
        <v>288218073.77999979</v>
      </c>
    </row>
    <row r="11" spans="1:5">
      <c r="A11" s="6" t="s">
        <v>9</v>
      </c>
      <c r="B11" s="15">
        <v>953598.83</v>
      </c>
      <c r="C11" s="15">
        <v>701389.95</v>
      </c>
      <c r="D11" s="15">
        <v>1762784.16</v>
      </c>
      <c r="E11" s="15">
        <v>1201334.95</v>
      </c>
    </row>
    <row r="12" spans="1:5">
      <c r="A12" s="12" t="s">
        <v>10</v>
      </c>
      <c r="B12" s="14">
        <v>-3974356.44</v>
      </c>
      <c r="C12" s="14">
        <v>-1452007.820000001</v>
      </c>
      <c r="D12" s="14">
        <v>-4710274.82</v>
      </c>
      <c r="E12" s="14">
        <v>-3389256.0599999968</v>
      </c>
    </row>
    <row r="13" spans="1:5">
      <c r="A13" s="12" t="s">
        <v>11</v>
      </c>
      <c r="B13" s="14">
        <v>133841199.51000001</v>
      </c>
      <c r="C13" s="14">
        <v>75079732.859999999</v>
      </c>
      <c r="D13" s="14">
        <v>312728615.88999993</v>
      </c>
      <c r="E13" s="14">
        <v>218745255.83000001</v>
      </c>
    </row>
    <row r="14" spans="1:5">
      <c r="A14" s="6" t="s">
        <v>12</v>
      </c>
      <c r="B14" s="15">
        <v>134687941.90000001</v>
      </c>
      <c r="C14" s="15">
        <v>75039744.899999976</v>
      </c>
      <c r="D14" s="15">
        <v>311741643.60000002</v>
      </c>
      <c r="E14" s="15">
        <v>218520047.56</v>
      </c>
    </row>
    <row r="15" spans="1:5">
      <c r="A15" s="6" t="s">
        <v>13</v>
      </c>
      <c r="B15" s="15">
        <v>-846742.39</v>
      </c>
      <c r="C15" s="15">
        <v>39987.960000000297</v>
      </c>
      <c r="D15" s="15">
        <v>986972.29</v>
      </c>
      <c r="E15" s="15">
        <v>225208.27</v>
      </c>
    </row>
    <row r="16" spans="1:5">
      <c r="A16" s="17" t="s">
        <v>14</v>
      </c>
      <c r="B16" s="18">
        <v>76522306.829999998</v>
      </c>
      <c r="C16" s="18">
        <v>32596042.29000007</v>
      </c>
      <c r="D16" s="18">
        <v>97309468.010000348</v>
      </c>
      <c r="E16" s="18">
        <v>67284896.840000242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5072085.93</v>
      </c>
      <c r="C18" s="14">
        <v>2499354.2400000021</v>
      </c>
      <c r="D18" s="14">
        <v>10014601.59</v>
      </c>
      <c r="E18" s="14">
        <v>7380059.8899999987</v>
      </c>
    </row>
    <row r="19" spans="1:5">
      <c r="A19" s="12" t="s">
        <v>16</v>
      </c>
      <c r="B19" s="14">
        <v>9121898.9800000004</v>
      </c>
      <c r="C19" s="14">
        <v>4759087.7399999928</v>
      </c>
      <c r="D19" s="14">
        <v>24085870.449999999</v>
      </c>
      <c r="E19" s="14">
        <v>30278324.639999978</v>
      </c>
    </row>
    <row r="20" spans="1:5">
      <c r="A20" s="12" t="s">
        <v>17</v>
      </c>
      <c r="B20" s="14">
        <v>-539288.42000000004</v>
      </c>
      <c r="C20" s="14">
        <v>-272089.70999999967</v>
      </c>
      <c r="D20" s="14">
        <v>-1287945.77</v>
      </c>
      <c r="E20" s="14">
        <v>-1411517.7799999979</v>
      </c>
    </row>
    <row r="21" spans="1:5">
      <c r="A21" s="12" t="s">
        <v>18</v>
      </c>
      <c r="B21" s="14">
        <v>38759361.380000003</v>
      </c>
      <c r="C21" s="14">
        <v>15115842.199999981</v>
      </c>
      <c r="D21" s="14">
        <v>52892921.329999968</v>
      </c>
      <c r="E21" s="14">
        <v>35918670.039999962</v>
      </c>
    </row>
    <row r="22" spans="1:5">
      <c r="A22" s="6" t="s">
        <v>19</v>
      </c>
      <c r="B22" s="15">
        <v>37604868.020000003</v>
      </c>
      <c r="C22" s="15">
        <v>14586804.43999997</v>
      </c>
      <c r="D22" s="15">
        <v>50758817.090000063</v>
      </c>
      <c r="E22" s="15">
        <v>34367481.049999997</v>
      </c>
    </row>
    <row r="23" spans="1:5">
      <c r="A23" s="6" t="s">
        <v>20</v>
      </c>
      <c r="B23" s="15">
        <v>595036.91</v>
      </c>
      <c r="C23" s="15">
        <v>309186.96999999898</v>
      </c>
      <c r="D23" s="15">
        <v>1350327.2599999991</v>
      </c>
      <c r="E23" s="15">
        <v>1022426.18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559456.44999999995</v>
      </c>
      <c r="C25" s="15">
        <v>219850.79000001031</v>
      </c>
      <c r="D25" s="15">
        <v>783776.97999999672</v>
      </c>
      <c r="E25" s="15">
        <v>528762.81000000297</v>
      </c>
    </row>
    <row r="26" spans="1:5">
      <c r="A26" s="12" t="s">
        <v>23</v>
      </c>
      <c r="B26" s="14">
        <v>14664090</v>
      </c>
      <c r="C26" s="14">
        <v>7850362.1500000469</v>
      </c>
      <c r="D26" s="14">
        <v>33264376.44000002</v>
      </c>
      <c r="E26" s="14">
        <v>27151868.410000011</v>
      </c>
    </row>
    <row r="27" spans="1:5">
      <c r="A27" s="17" t="s">
        <v>24</v>
      </c>
      <c r="B27" s="18">
        <v>36753551.939999998</v>
      </c>
      <c r="C27" s="18">
        <v>16616190.210000031</v>
      </c>
      <c r="D27" s="18">
        <v>43964696.510000378</v>
      </c>
      <c r="E27" s="18">
        <v>40461225.140000239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503163.41</v>
      </c>
      <c r="C29" s="15">
        <v>206647.82000000059</v>
      </c>
      <c r="D29" s="15">
        <v>902239.14999999991</v>
      </c>
      <c r="E29" s="15">
        <v>580913.97000000032</v>
      </c>
    </row>
    <row r="30" spans="1:5">
      <c r="A30" s="6" t="s">
        <v>26</v>
      </c>
      <c r="B30" s="15">
        <v>16139609.52</v>
      </c>
      <c r="C30" s="15">
        <v>8165390.3899999969</v>
      </c>
      <c r="D30" s="15">
        <v>33969196.140000023</v>
      </c>
      <c r="E30" s="15">
        <v>25671446.789999992</v>
      </c>
    </row>
    <row r="31" spans="1:5">
      <c r="A31" s="6" t="s">
        <v>27</v>
      </c>
      <c r="B31" s="15">
        <v>2781030.79</v>
      </c>
      <c r="C31" s="15">
        <v>1465150.250000007</v>
      </c>
      <c r="D31" s="15">
        <v>6811032.4400000051</v>
      </c>
      <c r="E31" s="15">
        <v>5611046.8400000008</v>
      </c>
    </row>
    <row r="32" spans="1:5">
      <c r="A32" s="6" t="s">
        <v>28</v>
      </c>
      <c r="B32" s="15">
        <v>1654709.93</v>
      </c>
      <c r="C32" s="15">
        <v>403804.27000000229</v>
      </c>
      <c r="D32" s="15">
        <v>11419607.640000001</v>
      </c>
      <c r="E32" s="15">
        <v>1624357.6700000011</v>
      </c>
    </row>
    <row r="33" spans="1:5">
      <c r="A33" s="17" t="s">
        <v>32</v>
      </c>
      <c r="B33" s="18">
        <v>24546519.73</v>
      </c>
      <c r="C33" s="18">
        <v>10113106.52000005</v>
      </c>
      <c r="D33" s="18">
        <v>27323901.30000037</v>
      </c>
      <c r="E33" s="18">
        <v>21444268.89000025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7569048.0199999996</v>
      </c>
      <c r="C35" s="15">
        <v>1849483.2999999991</v>
      </c>
      <c r="D35" s="15">
        <v>4506564.3699999992</v>
      </c>
      <c r="E35" s="15">
        <v>2564568.6399999978</v>
      </c>
    </row>
    <row r="36" spans="1:5">
      <c r="A36" s="6" t="s">
        <v>35</v>
      </c>
      <c r="B36" s="15">
        <v>819.94</v>
      </c>
      <c r="C36" s="15">
        <v>0</v>
      </c>
      <c r="D36" s="15">
        <v>487020.10000000009</v>
      </c>
      <c r="E36" s="15">
        <v>291786.38000000012</v>
      </c>
    </row>
    <row r="37" spans="1:5">
      <c r="A37" s="17" t="s">
        <v>36</v>
      </c>
      <c r="B37" s="18">
        <v>16976651.77</v>
      </c>
      <c r="C37" s="18">
        <v>8263623.22000005</v>
      </c>
      <c r="D37" s="18">
        <v>22330316.830000371</v>
      </c>
      <c r="E37" s="18">
        <v>18587913.870000251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167</v>
      </c>
      <c r="C48" s="9" t="s">
        <v>153</v>
      </c>
      <c r="D48" s="9" t="s">
        <v>141</v>
      </c>
      <c r="E48" s="9" t="s">
        <v>127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159677952.97</v>
      </c>
      <c r="C50" s="27">
        <v>144591697.61000001</v>
      </c>
      <c r="D50" s="27">
        <v>143569568.24000001</v>
      </c>
      <c r="E50" s="27">
        <v>146744597.21000001</v>
      </c>
    </row>
    <row r="51" spans="1:5">
      <c r="A51" s="6" t="s">
        <v>39</v>
      </c>
      <c r="B51" s="28">
        <v>693324.39</v>
      </c>
      <c r="C51" s="28">
        <v>394710.2</v>
      </c>
      <c r="D51" s="28">
        <v>845409.32000000007</v>
      </c>
      <c r="E51" s="28">
        <v>1253657.26</v>
      </c>
    </row>
    <row r="52" spans="1:5">
      <c r="A52" s="6" t="s">
        <v>40</v>
      </c>
      <c r="B52" s="29">
        <v>139213664.66999999</v>
      </c>
      <c r="C52" s="29">
        <v>124754828.91</v>
      </c>
      <c r="D52" s="29">
        <v>124128607.01000001</v>
      </c>
      <c r="E52" s="29">
        <v>129643207.79000001</v>
      </c>
    </row>
    <row r="53" spans="1:5">
      <c r="A53" s="6" t="s">
        <v>41</v>
      </c>
      <c r="B53" s="29">
        <v>6661442.6299999999</v>
      </c>
      <c r="C53" s="29">
        <v>9282795.9399999995</v>
      </c>
      <c r="D53" s="29">
        <v>8935589.7599999998</v>
      </c>
      <c r="E53" s="29">
        <v>7656505.1499999994</v>
      </c>
    </row>
    <row r="54" spans="1:5">
      <c r="A54" s="6" t="s">
        <v>42</v>
      </c>
      <c r="B54" s="29">
        <v>1605169.42</v>
      </c>
      <c r="C54" s="29">
        <v>2164412.62</v>
      </c>
      <c r="D54" s="29">
        <v>1780995.34</v>
      </c>
      <c r="E54" s="29">
        <v>2614752.81</v>
      </c>
    </row>
    <row r="55" spans="1:5">
      <c r="A55" s="6" t="s">
        <v>43</v>
      </c>
      <c r="B55" s="29">
        <v>2011180.11</v>
      </c>
      <c r="C55" s="29">
        <v>2068731.57</v>
      </c>
      <c r="D55" s="29">
        <v>2150570.7400000002</v>
      </c>
      <c r="E55" s="29">
        <v>658014.64999999991</v>
      </c>
    </row>
    <row r="56" spans="1:5">
      <c r="A56" s="6" t="s">
        <v>44</v>
      </c>
      <c r="B56" s="29">
        <v>8084827.2699999996</v>
      </c>
      <c r="C56" s="29">
        <v>5382923.7699999996</v>
      </c>
      <c r="D56" s="29">
        <v>5261527.9099999992</v>
      </c>
      <c r="E56" s="29">
        <v>4590615.72</v>
      </c>
    </row>
    <row r="57" spans="1:5">
      <c r="A57" s="6" t="s">
        <v>45</v>
      </c>
      <c r="B57" s="29">
        <v>103789.88</v>
      </c>
      <c r="C57" s="29">
        <v>154844.81</v>
      </c>
      <c r="D57" s="29">
        <v>68832.639999999999</v>
      </c>
      <c r="E57" s="29">
        <v>47508.240000000013</v>
      </c>
    </row>
    <row r="58" spans="1:5">
      <c r="A58" s="6" t="s">
        <v>46</v>
      </c>
      <c r="B58" s="29">
        <v>1304554.6000000001</v>
      </c>
      <c r="C58" s="29">
        <v>388449.79</v>
      </c>
      <c r="D58" s="29">
        <v>398035.52</v>
      </c>
      <c r="E58" s="29">
        <v>280335.59000000003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57490401.649999999</v>
      </c>
      <c r="C60" s="27">
        <v>56728976.299999997</v>
      </c>
      <c r="D60" s="27">
        <v>57024385.039999999</v>
      </c>
      <c r="E60" s="27">
        <v>50245310.479999997</v>
      </c>
    </row>
    <row r="61" spans="1:5">
      <c r="A61" s="12" t="s">
        <v>48</v>
      </c>
      <c r="B61" s="28">
        <v>36464608</v>
      </c>
      <c r="C61" s="28">
        <v>36767528.159999996</v>
      </c>
      <c r="D61" s="28">
        <v>37048948.200000003</v>
      </c>
      <c r="E61" s="28">
        <v>29942626.43</v>
      </c>
    </row>
    <row r="62" spans="1:5">
      <c r="A62" s="6" t="s">
        <v>49</v>
      </c>
      <c r="B62" s="29">
        <v>14135367.5</v>
      </c>
      <c r="C62" s="29">
        <v>13649238.98</v>
      </c>
      <c r="D62" s="29">
        <v>13168599.029999999</v>
      </c>
      <c r="E62" s="29">
        <v>14663206.140000001</v>
      </c>
    </row>
    <row r="63" spans="1:5">
      <c r="A63" s="6" t="s">
        <v>50</v>
      </c>
      <c r="B63" s="29">
        <v>0</v>
      </c>
      <c r="C63" s="29">
        <v>0</v>
      </c>
      <c r="D63" s="29">
        <v>0</v>
      </c>
      <c r="E63" s="29">
        <v>0</v>
      </c>
    </row>
    <row r="64" spans="1:5">
      <c r="A64" s="6" t="s">
        <v>51</v>
      </c>
      <c r="B64" s="29">
        <v>12992101.880000001</v>
      </c>
      <c r="C64" s="29">
        <v>13781150.560000001</v>
      </c>
      <c r="D64" s="29">
        <v>14543210.550000001</v>
      </c>
      <c r="E64" s="29">
        <v>15279420.289999999</v>
      </c>
    </row>
    <row r="65" spans="1:5">
      <c r="A65" s="6" t="s">
        <v>52</v>
      </c>
      <c r="B65" s="29">
        <v>8651227.3599999994</v>
      </c>
      <c r="C65" s="29">
        <v>7459187.9700000007</v>
      </c>
      <c r="D65" s="29">
        <v>7458947.9700000007</v>
      </c>
      <c r="E65" s="29">
        <v>7458689.0500000007</v>
      </c>
    </row>
    <row r="66" spans="1:5">
      <c r="A66" s="6" t="s">
        <v>53</v>
      </c>
      <c r="B66" s="29">
        <v>12088983.01</v>
      </c>
      <c r="C66" s="29">
        <v>12216409.58</v>
      </c>
      <c r="D66" s="29">
        <v>12207368.32</v>
      </c>
      <c r="E66" s="29">
        <v>12596563.699999999</v>
      </c>
    </row>
    <row r="67" spans="1:5">
      <c r="A67" s="6" t="s">
        <v>54</v>
      </c>
      <c r="B67" s="29">
        <v>285583.28000000003</v>
      </c>
      <c r="C67" s="29">
        <v>285850.58999999962</v>
      </c>
      <c r="D67" s="29">
        <v>309120.54999999981</v>
      </c>
      <c r="E67" s="29">
        <v>247431.3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217168354.62</v>
      </c>
      <c r="C69" s="30">
        <v>201320673.91</v>
      </c>
      <c r="D69" s="30">
        <v>200593953.28</v>
      </c>
      <c r="E69" s="30">
        <v>196989907.69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167</v>
      </c>
      <c r="C78" s="9" t="s">
        <v>153</v>
      </c>
      <c r="D78" s="9" t="s">
        <v>141</v>
      </c>
      <c r="E78" s="9" t="s">
        <v>127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75826128.450000003</v>
      </c>
      <c r="C80" s="27">
        <v>70643835.74000001</v>
      </c>
      <c r="D80" s="27">
        <v>74850676.63000001</v>
      </c>
      <c r="E80" s="27">
        <v>72843023.789999992</v>
      </c>
    </row>
    <row r="81" spans="1:5">
      <c r="A81" s="6" t="s">
        <v>58</v>
      </c>
      <c r="B81" s="29">
        <v>41157113.200000003</v>
      </c>
      <c r="C81" s="29">
        <v>46841577</v>
      </c>
      <c r="D81" s="29">
        <v>51105494.719999999</v>
      </c>
      <c r="E81" s="29">
        <v>48934877.479999997</v>
      </c>
    </row>
    <row r="82" spans="1:5">
      <c r="A82" s="6" t="s">
        <v>59</v>
      </c>
      <c r="B82" s="29">
        <v>416396.38</v>
      </c>
      <c r="C82" s="29">
        <v>469459.94</v>
      </c>
      <c r="D82" s="29">
        <v>450745.03</v>
      </c>
      <c r="E82" s="29">
        <v>690851.38000000012</v>
      </c>
    </row>
    <row r="83" spans="1:5">
      <c r="A83" s="6" t="s">
        <v>60</v>
      </c>
      <c r="B83" s="29">
        <v>2869149.06</v>
      </c>
      <c r="C83" s="29">
        <v>2246684.94</v>
      </c>
      <c r="D83" s="29">
        <v>1753996.69</v>
      </c>
      <c r="E83" s="29">
        <v>2697798.31</v>
      </c>
    </row>
    <row r="84" spans="1:5">
      <c r="A84" s="6" t="s">
        <v>61</v>
      </c>
      <c r="B84" s="29">
        <v>0</v>
      </c>
      <c r="C84" s="29">
        <v>0</v>
      </c>
      <c r="D84" s="29">
        <v>0</v>
      </c>
      <c r="E84" s="29">
        <v>0</v>
      </c>
    </row>
    <row r="85" spans="1:5">
      <c r="A85" s="6" t="s">
        <v>62</v>
      </c>
      <c r="B85" s="29">
        <v>11494729.4</v>
      </c>
      <c r="C85" s="29">
        <v>8785900.049999997</v>
      </c>
      <c r="D85" s="29">
        <v>10255748.02</v>
      </c>
      <c r="E85" s="29">
        <v>8608420.2200000007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18696148.66</v>
      </c>
      <c r="C87" s="29">
        <v>11105676.48</v>
      </c>
      <c r="D87" s="29">
        <v>10100032.6</v>
      </c>
      <c r="E87" s="29">
        <v>10742448.970000001</v>
      </c>
    </row>
    <row r="88" spans="1:5">
      <c r="A88" s="6" t="s">
        <v>65</v>
      </c>
      <c r="B88" s="29">
        <v>1192591.75</v>
      </c>
      <c r="C88" s="29">
        <v>1194537.33</v>
      </c>
      <c r="D88" s="29">
        <v>1184659.57</v>
      </c>
      <c r="E88" s="29">
        <v>1168627.43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50272086.979999997</v>
      </c>
      <c r="C90" s="27">
        <v>48015675.009999998</v>
      </c>
      <c r="D90" s="27">
        <v>51280606.729999997</v>
      </c>
      <c r="E90" s="27">
        <v>50042895.549999997</v>
      </c>
    </row>
    <row r="91" spans="1:5" ht="15" customHeight="1">
      <c r="A91" s="6" t="s">
        <v>58</v>
      </c>
      <c r="B91" s="29">
        <v>5354497.49</v>
      </c>
      <c r="C91" s="29">
        <v>5632490.2599999998</v>
      </c>
      <c r="D91" s="29">
        <v>6131971.1799999997</v>
      </c>
      <c r="E91" s="29">
        <v>6339739.7999999998</v>
      </c>
    </row>
    <row r="92" spans="1:5" ht="15" customHeight="1">
      <c r="A92" s="6" t="s">
        <v>61</v>
      </c>
      <c r="B92" s="29">
        <v>32993795.140000001</v>
      </c>
      <c r="C92" s="29">
        <v>29911407.59</v>
      </c>
      <c r="D92" s="29">
        <v>31957613.710000001</v>
      </c>
      <c r="E92" s="29">
        <v>30403134.379999999</v>
      </c>
    </row>
    <row r="93" spans="1:5">
      <c r="A93" s="6" t="s">
        <v>62</v>
      </c>
      <c r="B93" s="29">
        <v>9659733.5800000001</v>
      </c>
      <c r="C93" s="29">
        <v>10459335.449999999</v>
      </c>
      <c r="D93" s="29">
        <v>11236892.08</v>
      </c>
      <c r="E93" s="29">
        <v>11992498.560000001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2264060.77</v>
      </c>
      <c r="C95" s="29">
        <v>2012441.71</v>
      </c>
      <c r="D95" s="29">
        <v>1954129.76</v>
      </c>
      <c r="E95" s="29">
        <v>1307522.81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91070139.189999998</v>
      </c>
      <c r="C97" s="27">
        <v>82661163.159999996</v>
      </c>
      <c r="D97" s="27">
        <v>74462669.920000002</v>
      </c>
      <c r="E97" s="27">
        <v>74103988.350000009</v>
      </c>
    </row>
    <row r="98" spans="1:5">
      <c r="A98" s="6" t="s">
        <v>70</v>
      </c>
      <c r="B98" s="29">
        <v>21592235.050000001</v>
      </c>
      <c r="C98" s="29">
        <v>21210847.050000001</v>
      </c>
      <c r="D98" s="29">
        <v>20947775.48</v>
      </c>
      <c r="E98" s="29">
        <v>20145369.109999999</v>
      </c>
    </row>
    <row r="99" spans="1:5">
      <c r="A99" s="6" t="s">
        <v>71</v>
      </c>
      <c r="B99" s="29">
        <v>54180197.369999997</v>
      </c>
      <c r="C99" s="29">
        <v>54021621.760000013</v>
      </c>
      <c r="D99" s="29">
        <v>53114298.799999997</v>
      </c>
      <c r="E99" s="29">
        <v>39943907.850000001</v>
      </c>
    </row>
    <row r="100" spans="1:5">
      <c r="A100" s="6" t="s">
        <v>72</v>
      </c>
      <c r="B100" s="29">
        <v>15297706.77</v>
      </c>
      <c r="C100" s="29">
        <v>7428694.3499999996</v>
      </c>
      <c r="D100" s="29">
        <v>400595.63999999972</v>
      </c>
      <c r="E100" s="29">
        <v>14014711.390000001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217168354.62</v>
      </c>
      <c r="C102" s="30">
        <v>201320673.91</v>
      </c>
      <c r="D102" s="30">
        <v>200593953.28</v>
      </c>
      <c r="E102" s="30">
        <v>196989907.69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C824-9760-4FF0-B594-7954F1A28E9D}">
  <sheetPr>
    <pageSetUpPr fitToPage="1"/>
  </sheetPr>
  <dimension ref="A1:L109"/>
  <sheetViews>
    <sheetView showGridLines="0" zoomScale="85" zoomScaleNormal="85" workbookViewId="0">
      <selection activeCell="A3" sqref="A3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  <col min="8" max="11" width="18.140625" bestFit="1" customWidth="1"/>
    <col min="12" max="12" width="13.140625" customWidth="1"/>
  </cols>
  <sheetData>
    <row r="1" spans="1:12" s="2" customFormat="1">
      <c r="A1" s="1"/>
    </row>
    <row r="2" spans="1:12">
      <c r="A2" s="4"/>
      <c r="E2" s="5" t="s">
        <v>0</v>
      </c>
    </row>
    <row r="3" spans="1:12">
      <c r="A3" s="4"/>
      <c r="E3" s="5" t="s">
        <v>1</v>
      </c>
    </row>
    <row r="4" spans="1:12">
      <c r="A4" s="4"/>
      <c r="E4" s="5"/>
    </row>
    <row r="5" spans="1:12">
      <c r="B5" s="7"/>
      <c r="C5" s="7"/>
      <c r="D5" s="7"/>
      <c r="E5" s="7"/>
    </row>
    <row r="6" spans="1:12">
      <c r="A6" s="8" t="s">
        <v>2</v>
      </c>
      <c r="B6" s="58" t="s">
        <v>243</v>
      </c>
      <c r="C6" s="58" t="s">
        <v>242</v>
      </c>
      <c r="D6" s="58" t="s">
        <v>240</v>
      </c>
      <c r="E6" s="58" t="s">
        <v>239</v>
      </c>
    </row>
    <row r="7" spans="1:12" ht="9" customHeight="1">
      <c r="B7" s="64"/>
      <c r="C7" s="64"/>
      <c r="D7" s="64"/>
      <c r="E7" s="64"/>
    </row>
    <row r="8" spans="1:12" ht="17.25">
      <c r="A8" s="12" t="s">
        <v>6</v>
      </c>
      <c r="B8" s="65">
        <v>513171110.89999998</v>
      </c>
      <c r="C8" s="65">
        <v>379886913.66999996</v>
      </c>
      <c r="D8" s="65">
        <v>249711496.26999998</v>
      </c>
      <c r="E8" s="65">
        <v>122679722.84999999</v>
      </c>
      <c r="H8" s="57"/>
      <c r="I8" s="57"/>
      <c r="J8" s="57"/>
      <c r="K8" s="57"/>
      <c r="L8" s="56"/>
    </row>
    <row r="9" spans="1:12">
      <c r="A9" s="12" t="s">
        <v>7</v>
      </c>
      <c r="B9" s="66">
        <v>523106677.61000001</v>
      </c>
      <c r="C9" s="66">
        <v>386824940.05000001</v>
      </c>
      <c r="D9" s="66">
        <v>254577857.37</v>
      </c>
      <c r="E9" s="66">
        <v>125582937.92999999</v>
      </c>
      <c r="H9" s="57"/>
      <c r="I9" s="57"/>
      <c r="J9" s="57"/>
      <c r="K9" s="57"/>
      <c r="L9" s="56"/>
    </row>
    <row r="10" spans="1:12">
      <c r="A10" s="6" t="s">
        <v>8</v>
      </c>
      <c r="B10" s="67">
        <v>523106677.61000001</v>
      </c>
      <c r="C10" s="67">
        <v>386824940.05000001</v>
      </c>
      <c r="D10" s="67">
        <v>254577857.37</v>
      </c>
      <c r="E10" s="67">
        <v>125582937.92999999</v>
      </c>
      <c r="H10" s="57"/>
      <c r="I10" s="57"/>
      <c r="J10" s="57"/>
      <c r="K10" s="57"/>
      <c r="L10" s="56"/>
    </row>
    <row r="11" spans="1:12">
      <c r="A11" s="6" t="s">
        <v>9</v>
      </c>
      <c r="B11" s="67">
        <v>0</v>
      </c>
      <c r="C11" s="67">
        <v>0</v>
      </c>
      <c r="D11" s="67">
        <v>0</v>
      </c>
      <c r="E11" s="67">
        <v>0</v>
      </c>
      <c r="H11" s="57"/>
      <c r="I11" s="57"/>
      <c r="J11" s="57"/>
      <c r="K11" s="57"/>
      <c r="L11" s="56"/>
    </row>
    <row r="12" spans="1:12">
      <c r="A12" s="12" t="s">
        <v>10</v>
      </c>
      <c r="B12" s="66">
        <v>-9935566.7100000009</v>
      </c>
      <c r="C12" s="66">
        <v>-6938026.3800000008</v>
      </c>
      <c r="D12" s="66">
        <v>-4866361.1000000006</v>
      </c>
      <c r="E12" s="66">
        <v>-2903215.08</v>
      </c>
      <c r="H12" s="57"/>
      <c r="I12" s="57"/>
      <c r="J12" s="57"/>
      <c r="K12" s="57"/>
      <c r="L12" s="56"/>
    </row>
    <row r="13" spans="1:12" ht="17.25">
      <c r="A13" s="12" t="s">
        <v>11</v>
      </c>
      <c r="B13" s="65">
        <v>-426357538.79999995</v>
      </c>
      <c r="C13" s="65">
        <v>-318989462.39999998</v>
      </c>
      <c r="D13" s="65">
        <v>-204509229.22999999</v>
      </c>
      <c r="E13" s="65">
        <v>-92975372.810000002</v>
      </c>
      <c r="H13" s="57"/>
      <c r="I13" s="57"/>
      <c r="J13" s="57"/>
      <c r="K13" s="57"/>
      <c r="L13" s="56"/>
    </row>
    <row r="14" spans="1:12">
      <c r="A14" s="6" t="s">
        <v>12</v>
      </c>
      <c r="B14" s="68">
        <v>-428156719.12999994</v>
      </c>
      <c r="C14" s="68">
        <v>-317198352.04999995</v>
      </c>
      <c r="D14" s="68">
        <v>-203523027.83999997</v>
      </c>
      <c r="E14" s="68">
        <v>-92881462.789999992</v>
      </c>
      <c r="H14" s="57"/>
      <c r="I14" s="57"/>
      <c r="J14" s="57"/>
      <c r="K14" s="57"/>
      <c r="L14" s="56"/>
    </row>
    <row r="15" spans="1:12">
      <c r="A15" s="6" t="s">
        <v>13</v>
      </c>
      <c r="B15" s="68">
        <v>1799180.3299999998</v>
      </c>
      <c r="C15" s="68">
        <v>-1791110.3499999999</v>
      </c>
      <c r="D15" s="68">
        <v>-986201.3899999999</v>
      </c>
      <c r="E15" s="68">
        <v>-93910.01999999999</v>
      </c>
      <c r="H15" s="57"/>
      <c r="I15" s="57"/>
      <c r="J15" s="57"/>
      <c r="K15" s="57"/>
      <c r="L15" s="56"/>
    </row>
    <row r="16" spans="1:12">
      <c r="A16" s="17" t="s">
        <v>14</v>
      </c>
      <c r="B16" s="69">
        <v>86813572.099999994</v>
      </c>
      <c r="C16" s="69">
        <v>60897451.270000003</v>
      </c>
      <c r="D16" s="69">
        <v>45202267.039999999</v>
      </c>
      <c r="E16" s="69">
        <v>29704350.039999999</v>
      </c>
      <c r="H16" s="57"/>
      <c r="I16" s="57"/>
      <c r="J16" s="57"/>
      <c r="K16" s="57"/>
      <c r="L16" s="56"/>
    </row>
    <row r="17" spans="1:12">
      <c r="A17" s="12"/>
      <c r="B17" s="56"/>
      <c r="C17" s="56"/>
      <c r="D17" s="56"/>
      <c r="E17" s="56"/>
      <c r="H17" s="57"/>
      <c r="I17" s="57"/>
      <c r="J17" s="57"/>
      <c r="K17" s="57"/>
      <c r="L17" s="56"/>
    </row>
    <row r="18" spans="1:12">
      <c r="A18" s="12" t="s">
        <v>15</v>
      </c>
      <c r="B18" s="70">
        <v>115359.58999999998</v>
      </c>
      <c r="C18" s="70">
        <v>108664.57999999999</v>
      </c>
      <c r="D18" s="70">
        <v>57087.85</v>
      </c>
      <c r="E18" s="70">
        <v>744.63</v>
      </c>
      <c r="H18" s="57"/>
      <c r="I18" s="57"/>
      <c r="J18" s="57"/>
      <c r="K18" s="57"/>
      <c r="L18" s="56"/>
    </row>
    <row r="19" spans="1:12">
      <c r="A19" s="12" t="s">
        <v>16</v>
      </c>
      <c r="B19" s="70">
        <v>57505973.729999997</v>
      </c>
      <c r="C19" s="70">
        <v>41669510.609999999</v>
      </c>
      <c r="D19" s="70">
        <v>27080317.91</v>
      </c>
      <c r="E19" s="70">
        <v>11553162.52</v>
      </c>
      <c r="H19" s="57"/>
      <c r="I19" s="57"/>
      <c r="J19" s="57"/>
      <c r="K19" s="57"/>
      <c r="L19" s="56"/>
    </row>
    <row r="20" spans="1:12">
      <c r="A20" s="12" t="s">
        <v>17</v>
      </c>
      <c r="B20" s="70">
        <v>-700699.94000000006</v>
      </c>
      <c r="C20" s="70">
        <v>-444509.60000000003</v>
      </c>
      <c r="D20" s="70">
        <v>-195210.63999999998</v>
      </c>
      <c r="E20" s="70">
        <v>-61330.069999999992</v>
      </c>
      <c r="H20" s="57"/>
      <c r="I20" s="57"/>
      <c r="J20" s="57"/>
      <c r="K20" s="57"/>
      <c r="L20" s="56"/>
    </row>
    <row r="21" spans="1:12">
      <c r="A21" s="12" t="s">
        <v>241</v>
      </c>
      <c r="B21" s="70">
        <v>1084968.25</v>
      </c>
      <c r="C21" s="70">
        <v>1084968.25</v>
      </c>
      <c r="D21" s="70">
        <v>1084968.25</v>
      </c>
      <c r="E21" s="70">
        <v>1084968.25</v>
      </c>
      <c r="H21" s="57"/>
      <c r="I21" s="57"/>
      <c r="J21" s="57"/>
      <c r="K21" s="57"/>
      <c r="L21" s="56"/>
    </row>
    <row r="22" spans="1:12">
      <c r="A22" s="12" t="s">
        <v>18</v>
      </c>
      <c r="B22" s="70">
        <v>-34596782.82</v>
      </c>
      <c r="C22" s="70">
        <v>-28102265.009999998</v>
      </c>
      <c r="D22" s="70">
        <v>-20745293.16</v>
      </c>
      <c r="E22" s="70">
        <v>-13570338.66</v>
      </c>
      <c r="H22" s="57"/>
      <c r="I22" s="57"/>
      <c r="J22" s="57"/>
      <c r="K22" s="57"/>
      <c r="L22" s="56"/>
    </row>
    <row r="23" spans="1:12">
      <c r="A23" s="6" t="s">
        <v>19</v>
      </c>
      <c r="B23" s="68">
        <v>-33248627.219999999</v>
      </c>
      <c r="C23" s="68">
        <v>-26119913.029999997</v>
      </c>
      <c r="D23" s="68">
        <v>-19474198.019999996</v>
      </c>
      <c r="E23" s="68">
        <v>-12732701.309999999</v>
      </c>
      <c r="H23" s="57"/>
      <c r="I23" s="57"/>
      <c r="J23" s="57"/>
      <c r="K23" s="57"/>
      <c r="L23" s="56"/>
    </row>
    <row r="24" spans="1:12">
      <c r="A24" s="6" t="s">
        <v>20</v>
      </c>
      <c r="B24" s="68">
        <v>-1549284.98</v>
      </c>
      <c r="C24" s="68">
        <v>-1174534.8699999999</v>
      </c>
      <c r="D24" s="68">
        <v>-779267.03</v>
      </c>
      <c r="E24" s="68">
        <v>-376347.37</v>
      </c>
      <c r="H24" s="57"/>
      <c r="I24" s="57"/>
      <c r="J24" s="57"/>
      <c r="K24" s="57"/>
      <c r="L24" s="56"/>
    </row>
    <row r="25" spans="1:12">
      <c r="A25" s="6" t="s">
        <v>22</v>
      </c>
      <c r="B25" s="68">
        <v>201129.38</v>
      </c>
      <c r="C25" s="68">
        <v>-807817.11</v>
      </c>
      <c r="D25" s="68">
        <v>-491828.11</v>
      </c>
      <c r="E25" s="68">
        <v>-461289.98</v>
      </c>
      <c r="H25" s="57"/>
      <c r="I25" s="57"/>
      <c r="J25" s="57"/>
      <c r="K25" s="57"/>
      <c r="L25" s="56"/>
    </row>
    <row r="26" spans="1:12">
      <c r="A26" s="12" t="s">
        <v>23</v>
      </c>
      <c r="B26" s="70">
        <v>-58664964.629999995</v>
      </c>
      <c r="C26" s="70">
        <v>-42576301.729999997</v>
      </c>
      <c r="D26" s="70">
        <v>-27847230.93</v>
      </c>
      <c r="E26" s="70">
        <v>-12812233.029999999</v>
      </c>
      <c r="H26" s="57"/>
      <c r="I26" s="57"/>
      <c r="J26" s="57"/>
      <c r="K26" s="57"/>
      <c r="L26" s="56"/>
    </row>
    <row r="27" spans="1:12">
      <c r="A27" s="17" t="s">
        <v>24</v>
      </c>
      <c r="B27" s="69">
        <v>51557426.280000001</v>
      </c>
      <c r="C27" s="69">
        <v>32637518.370000005</v>
      </c>
      <c r="D27" s="69">
        <v>24636906.32</v>
      </c>
      <c r="E27" s="69">
        <v>15899323.68</v>
      </c>
      <c r="H27" s="57"/>
      <c r="I27" s="57"/>
      <c r="J27" s="57"/>
      <c r="K27" s="57"/>
      <c r="L27" s="56"/>
    </row>
    <row r="28" spans="1:12">
      <c r="A28" s="12"/>
      <c r="B28" s="56"/>
      <c r="C28" s="56"/>
      <c r="D28" s="56"/>
      <c r="E28" s="56"/>
      <c r="H28" s="57"/>
      <c r="I28" s="57"/>
      <c r="J28" s="57"/>
      <c r="K28" s="57"/>
      <c r="L28" s="56"/>
    </row>
    <row r="29" spans="1:12">
      <c r="A29" s="6" t="s">
        <v>25</v>
      </c>
      <c r="B29" s="68">
        <v>-1736430.1700000002</v>
      </c>
      <c r="C29" s="68">
        <v>-1146172.02</v>
      </c>
      <c r="D29" s="68">
        <v>-694535.47</v>
      </c>
      <c r="E29" s="68">
        <v>-298541.90000000002</v>
      </c>
      <c r="H29" s="57"/>
      <c r="I29" s="57"/>
      <c r="J29" s="57"/>
      <c r="K29" s="57"/>
      <c r="L29" s="56"/>
    </row>
    <row r="30" spans="1:12">
      <c r="A30" s="6" t="s">
        <v>26</v>
      </c>
      <c r="B30" s="68">
        <v>-49409018.970000006</v>
      </c>
      <c r="C30" s="68">
        <v>-36022019.600000001</v>
      </c>
      <c r="D30" s="68">
        <v>-23546411.140000001</v>
      </c>
      <c r="E30" s="68">
        <v>-11317313.189999999</v>
      </c>
      <c r="H30" s="57"/>
      <c r="I30" s="57"/>
      <c r="J30" s="57"/>
      <c r="K30" s="57"/>
      <c r="L30" s="56"/>
    </row>
    <row r="31" spans="1:12">
      <c r="A31" s="6" t="s">
        <v>27</v>
      </c>
      <c r="B31" s="68">
        <v>22257453.869999997</v>
      </c>
      <c r="C31" s="68">
        <v>12081833.77</v>
      </c>
      <c r="D31" s="68">
        <v>7727881.8500000006</v>
      </c>
      <c r="E31" s="68">
        <v>4069870.45</v>
      </c>
      <c r="H31" s="57"/>
      <c r="I31" s="57"/>
      <c r="J31" s="57"/>
      <c r="K31" s="57"/>
      <c r="L31" s="56"/>
    </row>
    <row r="32" spans="1:12">
      <c r="A32" s="6" t="s">
        <v>28</v>
      </c>
      <c r="B32" s="68">
        <v>7248164.7400000002</v>
      </c>
      <c r="C32" s="68">
        <v>4199945.04</v>
      </c>
      <c r="D32" s="68">
        <v>3357963.37</v>
      </c>
      <c r="E32" s="68">
        <v>1430702.9100000001</v>
      </c>
      <c r="H32" s="57"/>
      <c r="I32" s="57"/>
      <c r="J32" s="57"/>
      <c r="K32" s="57"/>
      <c r="L32" s="56"/>
    </row>
    <row r="33" spans="1:12">
      <c r="A33" s="6" t="s">
        <v>231</v>
      </c>
      <c r="B33" s="68">
        <v>0</v>
      </c>
      <c r="C33" s="68">
        <v>0</v>
      </c>
      <c r="D33" s="68">
        <v>0</v>
      </c>
      <c r="E33" s="68">
        <v>0</v>
      </c>
      <c r="H33" s="57"/>
      <c r="I33" s="57"/>
      <c r="J33" s="57"/>
      <c r="K33" s="57"/>
      <c r="L33" s="56"/>
    </row>
    <row r="34" spans="1:12">
      <c r="A34" s="17" t="s">
        <v>32</v>
      </c>
      <c r="B34" s="69">
        <v>29917595.75</v>
      </c>
      <c r="C34" s="69">
        <v>11751105.560000006</v>
      </c>
      <c r="D34" s="69">
        <v>11481804.93</v>
      </c>
      <c r="E34" s="69">
        <v>9784041.9500000011</v>
      </c>
      <c r="H34" s="57"/>
      <c r="I34" s="57"/>
      <c r="J34" s="57"/>
      <c r="K34" s="57"/>
      <c r="L34" s="56"/>
    </row>
    <row r="35" spans="1:12">
      <c r="A35" s="12"/>
      <c r="B35" s="55"/>
      <c r="C35" s="55"/>
      <c r="D35" s="55"/>
      <c r="E35" s="55"/>
      <c r="H35" s="57"/>
      <c r="I35" s="57"/>
      <c r="J35" s="57"/>
      <c r="K35" s="57"/>
      <c r="L35" s="56"/>
    </row>
    <row r="36" spans="1:12">
      <c r="A36" s="6" t="s">
        <v>33</v>
      </c>
      <c r="B36" s="68">
        <v>-8755599.9900000002</v>
      </c>
      <c r="C36" s="68">
        <v>-5677752.7400000002</v>
      </c>
      <c r="D36" s="68">
        <v>-3837021.0799999996</v>
      </c>
      <c r="E36" s="68">
        <v>-3058903.1599999997</v>
      </c>
      <c r="H36" s="57"/>
      <c r="I36" s="57"/>
      <c r="J36" s="57"/>
      <c r="K36" s="57"/>
      <c r="L36" s="56"/>
    </row>
    <row r="37" spans="1:12">
      <c r="A37" s="6" t="s">
        <v>35</v>
      </c>
      <c r="B37" s="68">
        <v>-373653.43000000005</v>
      </c>
      <c r="C37" s="68">
        <v>146020.32999999999</v>
      </c>
      <c r="D37" s="68">
        <v>146020.32999999999</v>
      </c>
      <c r="E37" s="68">
        <v>0</v>
      </c>
      <c r="H37" s="57"/>
      <c r="I37" s="57"/>
      <c r="J37" s="57"/>
      <c r="K37" s="57"/>
      <c r="L37" s="56"/>
    </row>
    <row r="38" spans="1:12">
      <c r="A38" s="17" t="s">
        <v>36</v>
      </c>
      <c r="B38" s="69">
        <v>20788342.330000006</v>
      </c>
      <c r="C38" s="69">
        <v>6219373.1500000078</v>
      </c>
      <c r="D38" s="69">
        <v>7790804.1800000016</v>
      </c>
      <c r="E38" s="69">
        <v>6725138.7900000019</v>
      </c>
      <c r="H38" s="57"/>
      <c r="I38" s="57"/>
      <c r="J38" s="57"/>
      <c r="K38" s="57"/>
      <c r="L38" s="56"/>
    </row>
    <row r="39" spans="1:12">
      <c r="A39" s="12"/>
      <c r="B39" s="13"/>
      <c r="C39" s="13"/>
      <c r="D39" s="13"/>
      <c r="E39" s="13"/>
    </row>
    <row r="40" spans="1:12">
      <c r="B40" s="19"/>
      <c r="C40" s="19"/>
      <c r="D40" s="19"/>
      <c r="E40" s="19"/>
    </row>
    <row r="41" spans="1:12">
      <c r="A41" s="21"/>
      <c r="B41" s="22"/>
      <c r="C41" s="22"/>
      <c r="D41" s="22"/>
      <c r="E41" s="22"/>
    </row>
    <row r="42" spans="1:12">
      <c r="A42" s="21"/>
      <c r="B42" s="23"/>
      <c r="C42" s="23"/>
      <c r="D42" s="23"/>
      <c r="E42" s="23"/>
    </row>
    <row r="43" spans="1:12">
      <c r="A43" s="24"/>
      <c r="B43" s="25"/>
      <c r="C43" s="25"/>
      <c r="D43" s="25"/>
      <c r="E43" s="25"/>
    </row>
    <row r="44" spans="1:12">
      <c r="B44" s="7"/>
      <c r="C44" s="7"/>
      <c r="D44" s="7"/>
      <c r="E44" s="7"/>
    </row>
    <row r="45" spans="1:12">
      <c r="A45" s="4"/>
      <c r="B45" s="25"/>
      <c r="C45" s="25"/>
      <c r="D45" s="25"/>
      <c r="E45" s="5" t="s">
        <v>0</v>
      </c>
    </row>
    <row r="46" spans="1:12">
      <c r="A46" s="4"/>
      <c r="B46" s="25"/>
      <c r="C46" s="25"/>
      <c r="D46" s="25"/>
      <c r="E46" s="5" t="s">
        <v>1</v>
      </c>
    </row>
    <row r="47" spans="1:12">
      <c r="A47" s="4"/>
      <c r="B47" s="25"/>
      <c r="C47" s="25"/>
      <c r="D47" s="25"/>
      <c r="E47" s="5"/>
    </row>
    <row r="48" spans="1:12">
      <c r="B48" s="25"/>
      <c r="C48" s="25"/>
      <c r="D48" s="25"/>
      <c r="E48" s="25"/>
    </row>
    <row r="49" spans="1:12">
      <c r="A49" s="8" t="s">
        <v>37</v>
      </c>
      <c r="B49" s="58" t="s">
        <v>243</v>
      </c>
      <c r="C49" s="58" t="s">
        <v>242</v>
      </c>
      <c r="D49" s="58" t="s">
        <v>240</v>
      </c>
      <c r="E49" s="58" t="s">
        <v>239</v>
      </c>
    </row>
    <row r="50" spans="1:12">
      <c r="A50" s="12"/>
      <c r="B50" s="59"/>
      <c r="C50" s="59"/>
      <c r="D50" s="59"/>
      <c r="E50" s="59"/>
    </row>
    <row r="51" spans="1:12">
      <c r="A51" s="26" t="s">
        <v>38</v>
      </c>
      <c r="B51" s="60">
        <v>169130081.72</v>
      </c>
      <c r="C51" s="60">
        <v>212080175.06999999</v>
      </c>
      <c r="D51" s="60">
        <v>198854107.72</v>
      </c>
      <c r="E51" s="60">
        <v>202131108.76000002</v>
      </c>
      <c r="L51" s="29"/>
    </row>
    <row r="52" spans="1:12">
      <c r="A52" s="6" t="s">
        <v>39</v>
      </c>
      <c r="B52" s="61">
        <v>1427783.17</v>
      </c>
      <c r="C52" s="61">
        <v>61115.3</v>
      </c>
      <c r="D52" s="61">
        <v>70394.649999999994</v>
      </c>
      <c r="E52" s="61">
        <v>147879.82</v>
      </c>
      <c r="L52" s="29"/>
    </row>
    <row r="53" spans="1:12">
      <c r="A53" s="6" t="s">
        <v>40</v>
      </c>
      <c r="B53" s="61">
        <v>112171089</v>
      </c>
      <c r="C53" s="61">
        <v>148527306.34999999</v>
      </c>
      <c r="D53" s="61">
        <v>146400859.97</v>
      </c>
      <c r="E53" s="61">
        <v>150003176.73000002</v>
      </c>
      <c r="L53" s="29"/>
    </row>
    <row r="54" spans="1:12">
      <c r="A54" s="6" t="s">
        <v>41</v>
      </c>
      <c r="B54" s="61">
        <v>13125285.599999998</v>
      </c>
      <c r="C54" s="61">
        <v>15787213.949999999</v>
      </c>
      <c r="D54" s="61">
        <v>14517625.620000001</v>
      </c>
      <c r="E54" s="61">
        <v>12601462.6</v>
      </c>
      <c r="L54" s="29"/>
    </row>
    <row r="55" spans="1:12">
      <c r="A55" s="6" t="s">
        <v>42</v>
      </c>
      <c r="B55" s="61">
        <v>9150584.3900000006</v>
      </c>
      <c r="C55" s="61">
        <v>14690583.050000001</v>
      </c>
      <c r="D55" s="61">
        <v>11452965.779999999</v>
      </c>
      <c r="E55" s="61">
        <v>9273829.8399999999</v>
      </c>
      <c r="L55" s="29"/>
    </row>
    <row r="56" spans="1:12">
      <c r="A56" s="6" t="s">
        <v>43</v>
      </c>
      <c r="B56" s="61">
        <v>4332324.84</v>
      </c>
      <c r="C56" s="61">
        <v>5718090.0999999996</v>
      </c>
      <c r="D56" s="61">
        <v>6782044.5899999999</v>
      </c>
      <c r="E56" s="61">
        <v>4280166.41</v>
      </c>
      <c r="L56" s="29"/>
    </row>
    <row r="57" spans="1:12">
      <c r="A57" s="6" t="s">
        <v>44</v>
      </c>
      <c r="B57" s="61">
        <v>28232298.969999999</v>
      </c>
      <c r="C57" s="61">
        <v>26489166.199999999</v>
      </c>
      <c r="D57" s="61">
        <v>19076296.039999999</v>
      </c>
      <c r="E57" s="61">
        <v>25358613.789999999</v>
      </c>
      <c r="L57" s="29"/>
    </row>
    <row r="58" spans="1:12">
      <c r="A58" s="6" t="s">
        <v>45</v>
      </c>
      <c r="B58" s="61">
        <v>243848.09</v>
      </c>
      <c r="C58" s="61">
        <v>342935.78</v>
      </c>
      <c r="D58" s="61">
        <v>186216.01</v>
      </c>
      <c r="E58" s="61">
        <v>239495.71</v>
      </c>
      <c r="L58" s="29"/>
    </row>
    <row r="59" spans="1:12">
      <c r="A59" s="6" t="s">
        <v>46</v>
      </c>
      <c r="B59" s="61">
        <v>446867.66</v>
      </c>
      <c r="C59" s="61">
        <v>463764.34</v>
      </c>
      <c r="D59" s="61">
        <v>367705.06</v>
      </c>
      <c r="E59" s="61">
        <v>226483.86</v>
      </c>
      <c r="L59" s="29"/>
    </row>
    <row r="60" spans="1:12">
      <c r="B60" s="61"/>
      <c r="C60" s="61"/>
      <c r="D60" s="61"/>
      <c r="E60" s="61"/>
      <c r="L60" s="29"/>
    </row>
    <row r="61" spans="1:12">
      <c r="A61" s="26" t="s">
        <v>47</v>
      </c>
      <c r="B61" s="60">
        <v>177068432</v>
      </c>
      <c r="C61" s="60">
        <v>54421548.960000001</v>
      </c>
      <c r="D61" s="60">
        <v>59652245.82</v>
      </c>
      <c r="E61" s="60">
        <v>58121444.160000004</v>
      </c>
      <c r="L61" s="29"/>
    </row>
    <row r="62" spans="1:12">
      <c r="A62" s="12" t="s">
        <v>48</v>
      </c>
      <c r="B62" s="62">
        <v>20898228.530000001</v>
      </c>
      <c r="C62" s="62">
        <v>20690064.449999999</v>
      </c>
      <c r="D62" s="62">
        <v>29518844.899999999</v>
      </c>
      <c r="E62" s="62">
        <v>29820898</v>
      </c>
      <c r="L62" s="29"/>
    </row>
    <row r="63" spans="1:12">
      <c r="A63" s="6" t="s">
        <v>203</v>
      </c>
      <c r="B63" s="61">
        <v>0</v>
      </c>
      <c r="C63" s="61">
        <v>0</v>
      </c>
      <c r="D63" s="61">
        <v>9337138.6199999992</v>
      </c>
      <c r="E63" s="61">
        <v>9337138.6199999992</v>
      </c>
      <c r="L63" s="29"/>
    </row>
    <row r="64" spans="1:12">
      <c r="A64" s="6" t="s">
        <v>49</v>
      </c>
      <c r="B64" s="61">
        <v>20836486.210000001</v>
      </c>
      <c r="C64" s="61">
        <v>20614523.120000001</v>
      </c>
      <c r="D64" s="61">
        <v>20093551.18</v>
      </c>
      <c r="E64" s="61">
        <v>19591912.710000001</v>
      </c>
      <c r="L64" s="29"/>
    </row>
    <row r="65" spans="1:12">
      <c r="A65" s="6" t="s">
        <v>50</v>
      </c>
      <c r="B65" s="61">
        <v>61742.32</v>
      </c>
      <c r="C65" s="61">
        <v>75541.33</v>
      </c>
      <c r="D65" s="61">
        <v>88155.1</v>
      </c>
      <c r="E65" s="61">
        <v>100176.25</v>
      </c>
      <c r="L65" s="29"/>
    </row>
    <row r="66" spans="1:12">
      <c r="A66" s="6" t="s">
        <v>51</v>
      </c>
      <c r="B66" s="61">
        <v>0</v>
      </c>
      <c r="C66" s="61">
        <v>0</v>
      </c>
      <c r="D66" s="61">
        <v>0</v>
      </c>
      <c r="E66" s="61">
        <v>791670.42</v>
      </c>
      <c r="L66" s="29"/>
    </row>
    <row r="67" spans="1:12">
      <c r="A67" s="12" t="s">
        <v>52</v>
      </c>
      <c r="B67" s="62">
        <v>132122428.83000001</v>
      </c>
      <c r="C67" s="62">
        <v>11694343.66</v>
      </c>
      <c r="D67" s="62">
        <v>11214773.74</v>
      </c>
      <c r="E67" s="62">
        <v>11006970.82</v>
      </c>
      <c r="L67" s="29"/>
    </row>
    <row r="68" spans="1:12">
      <c r="A68" s="12" t="s">
        <v>53</v>
      </c>
      <c r="B68" s="62">
        <v>21424857.73</v>
      </c>
      <c r="C68" s="62">
        <v>19431997.100000001</v>
      </c>
      <c r="D68" s="62">
        <v>16410187.479999999</v>
      </c>
      <c r="E68" s="62">
        <v>14929500.41</v>
      </c>
      <c r="L68" s="29"/>
    </row>
    <row r="69" spans="1:12">
      <c r="A69" s="12" t="s">
        <v>54</v>
      </c>
      <c r="B69" s="62">
        <v>2622916.91</v>
      </c>
      <c r="C69" s="62">
        <v>2605143.75</v>
      </c>
      <c r="D69" s="62">
        <v>2508439.7000000002</v>
      </c>
      <c r="E69" s="62">
        <v>2364074.9300000002</v>
      </c>
      <c r="L69" s="29"/>
    </row>
    <row r="70" spans="1:12">
      <c r="A70" s="12"/>
      <c r="B70" s="61"/>
      <c r="C70" s="61"/>
      <c r="D70" s="61"/>
      <c r="E70" s="61"/>
      <c r="L70" s="29"/>
    </row>
    <row r="71" spans="1:12">
      <c r="A71" s="17" t="s">
        <v>55</v>
      </c>
      <c r="B71" s="63">
        <v>346198513.72000003</v>
      </c>
      <c r="C71" s="63">
        <v>266501724.03</v>
      </c>
      <c r="D71" s="63">
        <v>258506353.53999999</v>
      </c>
      <c r="E71" s="63">
        <v>260252552.92000002</v>
      </c>
      <c r="L71" s="29"/>
    </row>
    <row r="72" spans="1:12">
      <c r="B72" s="29"/>
      <c r="C72" s="29"/>
      <c r="D72" s="29"/>
      <c r="E72" s="29"/>
    </row>
    <row r="73" spans="1:12">
      <c r="A73" s="21"/>
      <c r="B73" s="31"/>
      <c r="C73" s="31"/>
      <c r="D73" s="31"/>
      <c r="E73" s="31"/>
    </row>
    <row r="74" spans="1:12">
      <c r="A74" s="21"/>
      <c r="B74" s="31"/>
      <c r="C74" s="31"/>
      <c r="D74" s="31"/>
      <c r="E74" s="31"/>
    </row>
    <row r="75" spans="1:12">
      <c r="A75" s="21"/>
      <c r="B75" s="31"/>
      <c r="C75" s="31"/>
      <c r="D75" s="31"/>
      <c r="E75" s="31"/>
    </row>
    <row r="76" spans="1:12">
      <c r="A76" s="4"/>
      <c r="B76" s="25"/>
      <c r="C76" s="25"/>
      <c r="D76" s="25"/>
      <c r="E76" s="5" t="s">
        <v>0</v>
      </c>
    </row>
    <row r="77" spans="1:12">
      <c r="A77" s="4"/>
      <c r="B77" s="25"/>
      <c r="C77" s="25"/>
      <c r="D77" s="25"/>
      <c r="E77" s="5" t="s">
        <v>1</v>
      </c>
    </row>
    <row r="78" spans="1:12">
      <c r="A78" s="4"/>
      <c r="B78" s="25"/>
      <c r="C78" s="25"/>
      <c r="D78" s="25"/>
      <c r="E78" s="5"/>
    </row>
    <row r="79" spans="1:12">
      <c r="B79" s="25"/>
      <c r="C79" s="25"/>
      <c r="D79" s="25"/>
      <c r="E79" s="25"/>
    </row>
    <row r="80" spans="1:12">
      <c r="A80" s="8" t="s">
        <v>56</v>
      </c>
      <c r="B80" s="9" t="s">
        <v>243</v>
      </c>
      <c r="C80" s="9" t="s">
        <v>242</v>
      </c>
      <c r="D80" s="9" t="s">
        <v>240</v>
      </c>
      <c r="E80" s="9" t="s">
        <v>239</v>
      </c>
    </row>
    <row r="81" spans="1:5">
      <c r="A81" s="12"/>
      <c r="B81" s="12"/>
      <c r="C81" s="12"/>
      <c r="D81" s="12"/>
      <c r="E81" s="12"/>
    </row>
    <row r="82" spans="1:5">
      <c r="A82" s="26" t="s">
        <v>57</v>
      </c>
      <c r="B82" s="27">
        <v>93051801.12000002</v>
      </c>
      <c r="C82" s="27">
        <v>98056001.959999993</v>
      </c>
      <c r="D82" s="60">
        <v>95812243.699999988</v>
      </c>
      <c r="E82" s="60">
        <v>102958651.41</v>
      </c>
    </row>
    <row r="83" spans="1:5">
      <c r="A83" s="6" t="s">
        <v>58</v>
      </c>
      <c r="B83" s="29">
        <v>49419827.060000002</v>
      </c>
      <c r="C83" s="29">
        <v>58613403.799999997</v>
      </c>
      <c r="D83" s="61">
        <v>57172619.109999999</v>
      </c>
      <c r="E83" s="61">
        <v>53280137.810000002</v>
      </c>
    </row>
    <row r="84" spans="1:5">
      <c r="A84" s="6" t="s">
        <v>59</v>
      </c>
      <c r="B84" s="29">
        <v>1531374.0600000003</v>
      </c>
      <c r="C84" s="29">
        <v>1467057.05</v>
      </c>
      <c r="D84" s="61">
        <v>690348.99</v>
      </c>
      <c r="E84" s="61">
        <v>2217728.2200000002</v>
      </c>
    </row>
    <row r="85" spans="1:5">
      <c r="A85" s="6" t="s">
        <v>60</v>
      </c>
      <c r="B85" s="29">
        <v>5747875.6299999999</v>
      </c>
      <c r="C85" s="29">
        <v>6381288.7000000002</v>
      </c>
      <c r="D85" s="61">
        <v>6795536.9900000002</v>
      </c>
      <c r="E85" s="61">
        <v>6409858.1600000001</v>
      </c>
    </row>
    <row r="86" spans="1:5">
      <c r="A86" s="6" t="s">
        <v>61</v>
      </c>
      <c r="B86" s="29">
        <v>426558.09</v>
      </c>
      <c r="C86" s="29">
        <v>19855.330000000002</v>
      </c>
      <c r="D86" s="61">
        <v>41026.78</v>
      </c>
      <c r="E86" s="61">
        <v>0</v>
      </c>
    </row>
    <row r="87" spans="1:5">
      <c r="A87" s="6" t="s">
        <v>62</v>
      </c>
      <c r="B87" s="29">
        <v>11779705.83</v>
      </c>
      <c r="C87" s="29">
        <v>10616119.199999999</v>
      </c>
      <c r="D87" s="61">
        <v>11280975.57</v>
      </c>
      <c r="E87" s="61">
        <v>13711420.189999999</v>
      </c>
    </row>
    <row r="88" spans="1:5">
      <c r="A88" s="6" t="s">
        <v>63</v>
      </c>
      <c r="B88" s="29">
        <v>0</v>
      </c>
      <c r="C88" s="29">
        <v>0</v>
      </c>
      <c r="D88" s="61">
        <v>0</v>
      </c>
      <c r="E88" s="61">
        <v>0</v>
      </c>
    </row>
    <row r="89" spans="1:5">
      <c r="A89" s="6" t="s">
        <v>64</v>
      </c>
      <c r="B89" s="29">
        <v>23973147.940000001</v>
      </c>
      <c r="C89" s="29">
        <v>20898639.18</v>
      </c>
      <c r="D89" s="61">
        <v>18458913.440000001</v>
      </c>
      <c r="E89" s="61">
        <v>26022001.969999999</v>
      </c>
    </row>
    <row r="90" spans="1:5">
      <c r="A90" s="6" t="s">
        <v>65</v>
      </c>
      <c r="B90" s="29">
        <v>173312.51</v>
      </c>
      <c r="C90" s="29">
        <v>59638.7</v>
      </c>
      <c r="D90" s="61">
        <v>1372822.82</v>
      </c>
      <c r="E90" s="61">
        <v>1317505.06</v>
      </c>
    </row>
    <row r="91" spans="1:5">
      <c r="B91" s="29"/>
      <c r="C91" s="29"/>
      <c r="D91" s="61"/>
      <c r="E91" s="61"/>
    </row>
    <row r="92" spans="1:5">
      <c r="A92" s="26" t="s">
        <v>66</v>
      </c>
      <c r="B92" s="27">
        <v>135102481.99000001</v>
      </c>
      <c r="C92" s="27">
        <v>61914307.330000006</v>
      </c>
      <c r="D92" s="60">
        <v>59411419.530000001</v>
      </c>
      <c r="E92" s="60">
        <v>57512910.649999999</v>
      </c>
    </row>
    <row r="93" spans="1:5" ht="15" customHeight="1">
      <c r="A93" s="6" t="s">
        <v>58</v>
      </c>
      <c r="B93" s="29">
        <v>3928521.65</v>
      </c>
      <c r="C93" s="29">
        <v>3872394.59</v>
      </c>
      <c r="D93" s="61">
        <v>3501683.22</v>
      </c>
      <c r="E93" s="61">
        <v>3502455.82</v>
      </c>
    </row>
    <row r="94" spans="1:5" ht="15" customHeight="1">
      <c r="A94" s="6" t="s">
        <v>61</v>
      </c>
      <c r="B94" s="29">
        <v>56252724.520000003</v>
      </c>
      <c r="C94" s="29">
        <v>54326649.75</v>
      </c>
      <c r="D94" s="61">
        <v>52194473.32</v>
      </c>
      <c r="E94" s="61">
        <v>50621410.579999998</v>
      </c>
    </row>
    <row r="95" spans="1:5">
      <c r="A95" s="6" t="s">
        <v>62</v>
      </c>
      <c r="B95" s="29">
        <v>0</v>
      </c>
      <c r="C95" s="29">
        <v>0</v>
      </c>
      <c r="D95" s="61">
        <v>0</v>
      </c>
      <c r="E95" s="61">
        <v>0</v>
      </c>
    </row>
    <row r="96" spans="1:5">
      <c r="A96" s="6" t="s">
        <v>67</v>
      </c>
      <c r="B96" s="29">
        <v>71818713.540000007</v>
      </c>
      <c r="C96" s="29">
        <v>0</v>
      </c>
      <c r="D96" s="61">
        <v>0</v>
      </c>
      <c r="E96" s="61">
        <v>0</v>
      </c>
    </row>
    <row r="97" spans="1:5">
      <c r="A97" s="6" t="s">
        <v>68</v>
      </c>
      <c r="B97" s="29">
        <v>3102522.28</v>
      </c>
      <c r="C97" s="29">
        <v>3715262.99</v>
      </c>
      <c r="D97" s="61">
        <v>3715262.99</v>
      </c>
      <c r="E97" s="61">
        <v>3389044.25</v>
      </c>
    </row>
    <row r="98" spans="1:5">
      <c r="B98" s="29"/>
      <c r="C98" s="29"/>
      <c r="D98" s="61"/>
      <c r="E98" s="61"/>
    </row>
    <row r="99" spans="1:5">
      <c r="A99" s="26" t="s">
        <v>69</v>
      </c>
      <c r="B99" s="27">
        <v>118044230.61</v>
      </c>
      <c r="C99" s="27">
        <v>106531414.74000001</v>
      </c>
      <c r="D99" s="60">
        <v>103282690.31</v>
      </c>
      <c r="E99" s="60">
        <v>99780990.860000014</v>
      </c>
    </row>
    <row r="100" spans="1:5">
      <c r="A100" s="6" t="s">
        <v>70</v>
      </c>
      <c r="B100" s="29">
        <v>30889365.199999999</v>
      </c>
      <c r="C100" s="29">
        <v>30062958.66</v>
      </c>
      <c r="D100" s="61">
        <v>29125363.050000001</v>
      </c>
      <c r="E100" s="61">
        <v>28321862.440000001</v>
      </c>
    </row>
    <row r="101" spans="1:5">
      <c r="A101" s="6" t="s">
        <v>71</v>
      </c>
      <c r="B101" s="29">
        <v>71643011.019999996</v>
      </c>
      <c r="C101" s="29">
        <v>64733989.630000003</v>
      </c>
      <c r="D101" s="61">
        <v>64733989.630000003</v>
      </c>
      <c r="E101" s="61">
        <v>64733989.630000003</v>
      </c>
    </row>
    <row r="102" spans="1:5">
      <c r="A102" s="6" t="s">
        <v>72</v>
      </c>
      <c r="B102" s="29">
        <v>15511854.390000001</v>
      </c>
      <c r="C102" s="29">
        <v>11734466.449999999</v>
      </c>
      <c r="D102" s="61">
        <v>9423337.6300000008</v>
      </c>
      <c r="E102" s="61">
        <v>6725138.79</v>
      </c>
    </row>
    <row r="103" spans="1:5">
      <c r="B103" s="29"/>
      <c r="C103" s="29"/>
      <c r="D103" s="61"/>
      <c r="E103" s="61"/>
    </row>
    <row r="104" spans="1:5">
      <c r="A104" s="17" t="s">
        <v>73</v>
      </c>
      <c r="B104" s="30">
        <v>346198513.72000003</v>
      </c>
      <c r="C104" s="30">
        <v>266501724.03</v>
      </c>
      <c r="D104" s="63">
        <v>258506353.53999999</v>
      </c>
      <c r="E104" s="63">
        <v>260252552.92000002</v>
      </c>
    </row>
    <row r="105" spans="1:5">
      <c r="B105" s="29"/>
      <c r="C105" s="29"/>
      <c r="D105" s="29"/>
      <c r="E105" s="29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topLeftCell="A13" zoomScale="85" zoomScaleNormal="85" workbookViewId="0">
      <selection activeCell="B17" sqref="B17:B24"/>
    </sheetView>
  </sheetViews>
  <sheetFormatPr defaultRowHeight="15"/>
  <cols>
    <col min="1" max="1" width="74.85546875" bestFit="1" customWidth="1"/>
    <col min="2" max="5" width="13.42578125" customWidth="1"/>
  </cols>
  <sheetData>
    <row r="1" spans="1:7">
      <c r="A1" s="21"/>
      <c r="B1" s="31"/>
      <c r="C1" s="31"/>
      <c r="D1" s="31"/>
      <c r="E1" s="31"/>
    </row>
    <row r="2" spans="1:7">
      <c r="A2" s="4"/>
      <c r="B2" s="25"/>
      <c r="C2" s="25"/>
      <c r="D2" s="25"/>
      <c r="E2" s="5" t="s">
        <v>0</v>
      </c>
    </row>
    <row r="3" spans="1:7">
      <c r="A3" s="4"/>
      <c r="B3" s="25"/>
      <c r="C3" s="25"/>
      <c r="D3" s="25"/>
      <c r="E3" s="5" t="s">
        <v>1</v>
      </c>
    </row>
    <row r="4" spans="1:7">
      <c r="A4" s="4"/>
      <c r="B4" s="25"/>
      <c r="C4" s="25"/>
      <c r="D4" s="25"/>
      <c r="E4" s="5"/>
    </row>
    <row r="5" spans="1:7">
      <c r="A5" s="6"/>
      <c r="B5" s="25"/>
      <c r="C5" s="25"/>
      <c r="D5" s="25"/>
      <c r="E5" s="25"/>
    </row>
    <row r="6" spans="1:7">
      <c r="A6" s="33" t="s">
        <v>74</v>
      </c>
      <c r="E6" s="3"/>
    </row>
    <row r="7" spans="1:7">
      <c r="A7" s="32" t="s">
        <v>75</v>
      </c>
      <c r="B7" s="9" t="s">
        <v>167</v>
      </c>
      <c r="C7" s="9" t="s">
        <v>153</v>
      </c>
      <c r="D7" s="9" t="s">
        <v>141</v>
      </c>
      <c r="E7" s="9" t="s">
        <v>127</v>
      </c>
    </row>
    <row r="8" spans="1:7">
      <c r="A8" s="6"/>
      <c r="B8" s="34"/>
      <c r="C8" s="34"/>
      <c r="D8" s="34"/>
      <c r="E8" s="34"/>
    </row>
    <row r="9" spans="1:7">
      <c r="A9" s="35" t="s">
        <v>76</v>
      </c>
      <c r="B9" s="36">
        <v>0.63619999999999999</v>
      </c>
      <c r="C9" s="36" t="s">
        <v>154</v>
      </c>
      <c r="D9" s="36" t="s">
        <v>142</v>
      </c>
      <c r="E9" s="36" t="s">
        <v>128</v>
      </c>
      <c r="G9" s="42"/>
    </row>
    <row r="10" spans="1:7">
      <c r="A10" s="35" t="s">
        <v>77</v>
      </c>
      <c r="B10" s="36">
        <v>7.6700000000000004E-2</v>
      </c>
      <c r="C10" s="36" t="s">
        <v>155</v>
      </c>
      <c r="D10" s="36" t="s">
        <v>105</v>
      </c>
      <c r="E10" s="36" t="s">
        <v>129</v>
      </c>
    </row>
    <row r="11" spans="1:7">
      <c r="A11" s="37" t="s">
        <v>78</v>
      </c>
      <c r="B11" s="38">
        <v>2.3999999999999998E-3</v>
      </c>
      <c r="C11" s="38" t="s">
        <v>156</v>
      </c>
      <c r="D11" s="38" t="s">
        <v>116</v>
      </c>
      <c r="E11" s="38" t="s">
        <v>130</v>
      </c>
    </row>
    <row r="12" spans="1:7">
      <c r="A12" s="39" t="s">
        <v>79</v>
      </c>
      <c r="B12" s="38">
        <v>0.1241</v>
      </c>
      <c r="C12" s="38" t="s">
        <v>157</v>
      </c>
      <c r="D12" s="38" t="s">
        <v>143</v>
      </c>
      <c r="E12" s="38" t="s">
        <v>131</v>
      </c>
    </row>
    <row r="13" spans="1:7">
      <c r="A13" s="39" t="s">
        <v>80</v>
      </c>
      <c r="B13" s="36">
        <v>0.1244</v>
      </c>
      <c r="C13" s="36" t="s">
        <v>158</v>
      </c>
      <c r="D13" s="36" t="s">
        <v>144</v>
      </c>
      <c r="E13" s="36" t="s">
        <v>132</v>
      </c>
    </row>
    <row r="14" spans="1:7">
      <c r="A14" s="39"/>
      <c r="B14" s="36"/>
      <c r="C14" s="36"/>
      <c r="D14" s="36"/>
      <c r="E14" s="36"/>
    </row>
    <row r="15" spans="1:7">
      <c r="A15" s="32" t="s">
        <v>81</v>
      </c>
      <c r="B15" s="9">
        <v>2020</v>
      </c>
      <c r="C15" s="36"/>
      <c r="D15" s="36"/>
      <c r="E15" s="36"/>
    </row>
    <row r="16" spans="1:7">
      <c r="A16" s="39"/>
      <c r="B16" s="36"/>
      <c r="C16" s="36"/>
      <c r="D16" s="36"/>
      <c r="E16" s="36"/>
    </row>
    <row r="17" spans="1:5">
      <c r="A17" s="39" t="s">
        <v>82</v>
      </c>
      <c r="B17" s="36">
        <v>8.0699999999999994E-2</v>
      </c>
      <c r="C17" s="40"/>
      <c r="D17" s="36"/>
      <c r="E17" s="40"/>
    </row>
    <row r="18" spans="1:5">
      <c r="A18" s="39" t="s">
        <v>83</v>
      </c>
      <c r="B18" s="38">
        <v>0.18640000000000001</v>
      </c>
      <c r="C18" s="38"/>
      <c r="D18" s="38"/>
      <c r="E18" s="38"/>
    </row>
    <row r="19" spans="1:5">
      <c r="A19" s="35" t="s">
        <v>84</v>
      </c>
      <c r="B19" s="36">
        <v>7.8200000000000006E-2</v>
      </c>
      <c r="C19" s="36"/>
      <c r="D19" s="36"/>
      <c r="E19" s="36"/>
    </row>
    <row r="20" spans="1:5">
      <c r="A20" s="35" t="s">
        <v>85</v>
      </c>
      <c r="B20" s="36">
        <v>0.70599999999999996</v>
      </c>
      <c r="C20" s="36"/>
      <c r="D20" s="36"/>
      <c r="E20" s="36"/>
    </row>
    <row r="21" spans="1:5">
      <c r="A21" s="39" t="s">
        <v>86</v>
      </c>
      <c r="B21" s="41">
        <v>2.11</v>
      </c>
      <c r="C21" s="41"/>
      <c r="D21" s="41"/>
      <c r="E21" s="41"/>
    </row>
    <row r="22" spans="1:5">
      <c r="A22" s="39" t="s">
        <v>87</v>
      </c>
      <c r="B22" s="38">
        <v>1.3846000000000001</v>
      </c>
      <c r="C22" s="38"/>
      <c r="D22" s="38"/>
      <c r="E22" s="38"/>
    </row>
    <row r="23" spans="1:5">
      <c r="A23" s="39" t="s">
        <v>88</v>
      </c>
      <c r="B23" s="36">
        <v>0.34920000000000001</v>
      </c>
      <c r="C23" s="36"/>
      <c r="D23" s="36"/>
      <c r="E23" s="36"/>
    </row>
    <row r="24" spans="1:5">
      <c r="A24" s="39" t="s">
        <v>89</v>
      </c>
      <c r="B24" s="38">
        <v>0.5806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07"/>
  <sheetViews>
    <sheetView showGridLines="0" zoomScale="85" zoomScaleNormal="85" workbookViewId="0">
      <selection activeCell="B1" sqref="B1:E1048576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153</v>
      </c>
      <c r="C6" s="9" t="s">
        <v>141</v>
      </c>
      <c r="D6" s="9" t="s">
        <v>127</v>
      </c>
      <c r="E6" s="9" t="s">
        <v>113</v>
      </c>
    </row>
    <row r="7" spans="1:5" ht="9" customHeight="1">
      <c r="B7" s="10"/>
      <c r="C7" s="10"/>
      <c r="D7" s="10"/>
      <c r="E7" s="10"/>
    </row>
    <row r="8" spans="1:5">
      <c r="A8" s="12" t="s">
        <v>6</v>
      </c>
      <c r="B8" s="13">
        <v>107675775.1500001</v>
      </c>
      <c r="C8" s="13">
        <v>410038083.90000021</v>
      </c>
      <c r="D8" s="13">
        <v>286030152.67000031</v>
      </c>
      <c r="E8" s="13">
        <v>183644802.4000001</v>
      </c>
    </row>
    <row r="9" spans="1:5">
      <c r="A9" s="12" t="s">
        <v>7</v>
      </c>
      <c r="B9" s="14">
        <v>109127782.9700001</v>
      </c>
      <c r="C9" s="14">
        <v>414748358.72000062</v>
      </c>
      <c r="D9" s="14">
        <v>289419408.72999972</v>
      </c>
      <c r="E9" s="14">
        <v>185954417.20999971</v>
      </c>
    </row>
    <row r="10" spans="1:5">
      <c r="A10" s="6" t="s">
        <v>8</v>
      </c>
      <c r="B10" s="15">
        <v>108426393.0200001</v>
      </c>
      <c r="C10" s="15">
        <v>412985574.56000072</v>
      </c>
      <c r="D10" s="15">
        <v>288218073.77999979</v>
      </c>
      <c r="E10" s="15">
        <v>185677244.05999991</v>
      </c>
    </row>
    <row r="11" spans="1:5">
      <c r="A11" s="6" t="s">
        <v>9</v>
      </c>
      <c r="B11" s="15">
        <v>701389.95</v>
      </c>
      <c r="C11" s="15">
        <v>1762784.16</v>
      </c>
      <c r="D11" s="15">
        <v>1201334.95</v>
      </c>
      <c r="E11" s="15">
        <v>277173.15000000002</v>
      </c>
    </row>
    <row r="12" spans="1:5">
      <c r="A12" s="12" t="s">
        <v>10</v>
      </c>
      <c r="B12" s="14">
        <v>-1452007.820000001</v>
      </c>
      <c r="C12" s="14">
        <v>-4710274.82</v>
      </c>
      <c r="D12" s="14">
        <v>-3389256.0599999968</v>
      </c>
      <c r="E12" s="14">
        <v>-2309614.810000001</v>
      </c>
    </row>
    <row r="13" spans="1:5">
      <c r="A13" s="12" t="s">
        <v>11</v>
      </c>
      <c r="B13" s="14">
        <v>75079732.859999999</v>
      </c>
      <c r="C13" s="14">
        <v>312728615.88999993</v>
      </c>
      <c r="D13" s="14">
        <v>218745255.83000001</v>
      </c>
      <c r="E13" s="14">
        <v>142361888.69999999</v>
      </c>
    </row>
    <row r="14" spans="1:5">
      <c r="A14" s="6" t="s">
        <v>12</v>
      </c>
      <c r="B14" s="15">
        <v>75039744.899999976</v>
      </c>
      <c r="C14" s="15">
        <v>311741643.60000002</v>
      </c>
      <c r="D14" s="15">
        <v>218520047.56</v>
      </c>
      <c r="E14" s="15">
        <v>142535227.97999999</v>
      </c>
    </row>
    <row r="15" spans="1:5">
      <c r="A15" s="6" t="s">
        <v>13</v>
      </c>
      <c r="B15" s="15">
        <v>39987.960000000297</v>
      </c>
      <c r="C15" s="15">
        <v>986972.29</v>
      </c>
      <c r="D15" s="15">
        <v>225208.27</v>
      </c>
      <c r="E15" s="15">
        <v>-173339.28</v>
      </c>
    </row>
    <row r="16" spans="1:5">
      <c r="A16" s="17" t="s">
        <v>14</v>
      </c>
      <c r="B16" s="18">
        <v>32596042.29000007</v>
      </c>
      <c r="C16" s="18">
        <v>97309468.010000348</v>
      </c>
      <c r="D16" s="18">
        <v>67284896.840000242</v>
      </c>
      <c r="E16" s="18">
        <v>41282913.700000137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2499354.2400000021</v>
      </c>
      <c r="C18" s="14">
        <v>10014601.59</v>
      </c>
      <c r="D18" s="14">
        <v>7380059.8899999987</v>
      </c>
      <c r="E18" s="14">
        <v>4860372.43</v>
      </c>
    </row>
    <row r="19" spans="1:5">
      <c r="A19" s="12" t="s">
        <v>16</v>
      </c>
      <c r="B19" s="14">
        <v>4759087.7399999928</v>
      </c>
      <c r="C19" s="14">
        <v>24085870.449999999</v>
      </c>
      <c r="D19" s="14">
        <v>30278324.639999978</v>
      </c>
      <c r="E19" s="14">
        <v>22103902.57</v>
      </c>
    </row>
    <row r="20" spans="1:5">
      <c r="A20" s="12" t="s">
        <v>17</v>
      </c>
      <c r="B20" s="14">
        <v>-272089.70999999967</v>
      </c>
      <c r="C20" s="14">
        <v>-1287945.77</v>
      </c>
      <c r="D20" s="14">
        <v>-1411517.7799999979</v>
      </c>
      <c r="E20" s="14">
        <v>-1012212.48</v>
      </c>
    </row>
    <row r="21" spans="1:5">
      <c r="A21" s="12" t="s">
        <v>18</v>
      </c>
      <c r="B21" s="14">
        <v>15115842.199999981</v>
      </c>
      <c r="C21" s="14">
        <v>52892921.329999968</v>
      </c>
      <c r="D21" s="14">
        <v>35918670.039999962</v>
      </c>
      <c r="E21" s="14">
        <v>21864479.659999989</v>
      </c>
    </row>
    <row r="22" spans="1:5">
      <c r="A22" s="6" t="s">
        <v>19</v>
      </c>
      <c r="B22" s="15">
        <v>14586804.43999997</v>
      </c>
      <c r="C22" s="15">
        <v>50758817.090000063</v>
      </c>
      <c r="D22" s="15">
        <v>34367481.049999997</v>
      </c>
      <c r="E22" s="15">
        <v>21001208.770000011</v>
      </c>
    </row>
    <row r="23" spans="1:5">
      <c r="A23" s="6" t="s">
        <v>20</v>
      </c>
      <c r="B23" s="15">
        <v>309186.96999999898</v>
      </c>
      <c r="C23" s="15">
        <v>1350327.2599999991</v>
      </c>
      <c r="D23" s="15">
        <v>1022426.18</v>
      </c>
      <c r="E23" s="15">
        <v>666772.23000000056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219850.79000001031</v>
      </c>
      <c r="C25" s="15">
        <v>783776.97999999672</v>
      </c>
      <c r="D25" s="15">
        <v>528762.81000000297</v>
      </c>
      <c r="E25" s="15">
        <v>196498.6599999902</v>
      </c>
    </row>
    <row r="26" spans="1:5">
      <c r="A26" s="12" t="s">
        <v>23</v>
      </c>
      <c r="B26" s="14">
        <v>7850362.1500000469</v>
      </c>
      <c r="C26" s="14">
        <v>33264376.44000002</v>
      </c>
      <c r="D26" s="14">
        <v>27151868.410000011</v>
      </c>
      <c r="E26" s="14">
        <v>20767542.74000001</v>
      </c>
    </row>
    <row r="27" spans="1:5">
      <c r="A27" s="17" t="s">
        <v>24</v>
      </c>
      <c r="B27" s="18">
        <v>16616190.210000031</v>
      </c>
      <c r="C27" s="18">
        <v>43964696.510000378</v>
      </c>
      <c r="D27" s="18">
        <v>40461225.140000239</v>
      </c>
      <c r="E27" s="18">
        <v>24602953.820000142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206647.82000000059</v>
      </c>
      <c r="C29" s="15">
        <v>902239.14999999991</v>
      </c>
      <c r="D29" s="15">
        <v>580913.97000000032</v>
      </c>
      <c r="E29" s="15">
        <v>397336.54999999958</v>
      </c>
    </row>
    <row r="30" spans="1:5">
      <c r="A30" s="6" t="s">
        <v>26</v>
      </c>
      <c r="B30" s="15">
        <v>8165390.3899999969</v>
      </c>
      <c r="C30" s="15">
        <v>33969196.140000023</v>
      </c>
      <c r="D30" s="15">
        <v>25671446.789999992</v>
      </c>
      <c r="E30" s="15">
        <v>16875149.640000001</v>
      </c>
    </row>
    <row r="31" spans="1:5">
      <c r="A31" s="6" t="s">
        <v>27</v>
      </c>
      <c r="B31" s="15">
        <v>1465150.250000007</v>
      </c>
      <c r="C31" s="15">
        <v>6811032.4400000051</v>
      </c>
      <c r="D31" s="15">
        <v>5611046.8400000008</v>
      </c>
      <c r="E31" s="15">
        <v>3646149.7099999972</v>
      </c>
    </row>
    <row r="32" spans="1:5">
      <c r="A32" s="6" t="s">
        <v>28</v>
      </c>
      <c r="B32" s="15">
        <v>403804.27000000229</v>
      </c>
      <c r="C32" s="15">
        <v>11419607.640000001</v>
      </c>
      <c r="D32" s="15">
        <v>1624357.6700000011</v>
      </c>
      <c r="E32" s="15">
        <v>1603031.4500000009</v>
      </c>
    </row>
    <row r="33" spans="1:5">
      <c r="A33" s="17" t="s">
        <v>32</v>
      </c>
      <c r="B33" s="18">
        <v>10113106.52000005</v>
      </c>
      <c r="C33" s="18">
        <v>27323901.30000037</v>
      </c>
      <c r="D33" s="18">
        <v>21444268.89000025</v>
      </c>
      <c r="E33" s="18">
        <v>12579648.790000141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1849483.2999999991</v>
      </c>
      <c r="C35" s="15">
        <v>4506564.3699999992</v>
      </c>
      <c r="D35" s="15">
        <v>2564568.6399999978</v>
      </c>
      <c r="E35" s="15">
        <v>2312547.189999999</v>
      </c>
    </row>
    <row r="36" spans="1:5">
      <c r="A36" s="6" t="s">
        <v>35</v>
      </c>
      <c r="B36" s="15">
        <v>0</v>
      </c>
      <c r="C36" s="15">
        <v>487020.10000000009</v>
      </c>
      <c r="D36" s="15">
        <v>291786.38000000012</v>
      </c>
      <c r="E36" s="15">
        <v>291786.38</v>
      </c>
    </row>
    <row r="37" spans="1:5">
      <c r="A37" s="17" t="s">
        <v>36</v>
      </c>
      <c r="B37" s="18">
        <v>8263623.22000005</v>
      </c>
      <c r="C37" s="18">
        <v>22330316.830000371</v>
      </c>
      <c r="D37" s="18">
        <v>18587913.870000251</v>
      </c>
      <c r="E37" s="18">
        <v>9975315.2200001366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153</v>
      </c>
      <c r="C48" s="9" t="s">
        <v>141</v>
      </c>
      <c r="D48" s="9" t="s">
        <v>127</v>
      </c>
      <c r="E48" s="9" t="s">
        <v>113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144591697.61000001</v>
      </c>
      <c r="C50" s="27">
        <v>143569568.24000001</v>
      </c>
      <c r="D50" s="27">
        <v>146744597.21000001</v>
      </c>
      <c r="E50" s="27">
        <v>144710395.83000001</v>
      </c>
    </row>
    <row r="51" spans="1:5">
      <c r="A51" s="6" t="s">
        <v>39</v>
      </c>
      <c r="B51" s="28">
        <v>394710.2</v>
      </c>
      <c r="C51" s="28">
        <v>845409.32000000007</v>
      </c>
      <c r="D51" s="28">
        <v>1253657.26</v>
      </c>
      <c r="E51" s="28">
        <v>672414.84</v>
      </c>
    </row>
    <row r="52" spans="1:5">
      <c r="A52" s="6" t="s">
        <v>40</v>
      </c>
      <c r="B52" s="29">
        <v>124754828.91</v>
      </c>
      <c r="C52" s="29">
        <v>124128607.01000001</v>
      </c>
      <c r="D52" s="29">
        <v>129643207.79000001</v>
      </c>
      <c r="E52" s="29">
        <v>126997353.93000001</v>
      </c>
    </row>
    <row r="53" spans="1:5">
      <c r="A53" s="6" t="s">
        <v>41</v>
      </c>
      <c r="B53" s="29">
        <v>9282795.9399999995</v>
      </c>
      <c r="C53" s="29">
        <v>8935589.7599999998</v>
      </c>
      <c r="D53" s="29">
        <v>7656505.1499999994</v>
      </c>
      <c r="E53" s="29">
        <v>6524418.6199999992</v>
      </c>
    </row>
    <row r="54" spans="1:5">
      <c r="A54" s="6" t="s">
        <v>42</v>
      </c>
      <c r="B54" s="29">
        <v>2164412.62</v>
      </c>
      <c r="C54" s="29">
        <v>1780995.34</v>
      </c>
      <c r="D54" s="29">
        <v>2614752.81</v>
      </c>
      <c r="E54" s="29">
        <v>3997297.63</v>
      </c>
    </row>
    <row r="55" spans="1:5">
      <c r="A55" s="6" t="s">
        <v>43</v>
      </c>
      <c r="B55" s="29">
        <v>2068731.57</v>
      </c>
      <c r="C55" s="29">
        <v>2150570.7400000002</v>
      </c>
      <c r="D55" s="29">
        <v>658014.64999999991</v>
      </c>
      <c r="E55" s="29">
        <v>577233.54</v>
      </c>
    </row>
    <row r="56" spans="1:5">
      <c r="A56" s="6" t="s">
        <v>44</v>
      </c>
      <c r="B56" s="29">
        <v>5382923.7699999996</v>
      </c>
      <c r="C56" s="29">
        <v>5261527.9099999992</v>
      </c>
      <c r="D56" s="29">
        <v>4590615.72</v>
      </c>
      <c r="E56" s="29">
        <v>5532174.3600000003</v>
      </c>
    </row>
    <row r="57" spans="1:5">
      <c r="A57" s="6" t="s">
        <v>45</v>
      </c>
      <c r="B57" s="29">
        <v>154844.81</v>
      </c>
      <c r="C57" s="29">
        <v>68832.639999999999</v>
      </c>
      <c r="D57" s="29">
        <v>47508.240000000013</v>
      </c>
      <c r="E57" s="29">
        <v>104418.69</v>
      </c>
    </row>
    <row r="58" spans="1:5">
      <c r="A58" s="6" t="s">
        <v>46</v>
      </c>
      <c r="B58" s="29">
        <v>388449.79</v>
      </c>
      <c r="C58" s="29">
        <v>398035.52</v>
      </c>
      <c r="D58" s="29">
        <v>280335.59000000003</v>
      </c>
      <c r="E58" s="29">
        <v>305084.21999999997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56728976.299999997</v>
      </c>
      <c r="C60" s="27">
        <v>57024385.039999999</v>
      </c>
      <c r="D60" s="27">
        <v>50245310.479999997</v>
      </c>
      <c r="E60" s="27">
        <v>51379513.430000007</v>
      </c>
    </row>
    <row r="61" spans="1:5">
      <c r="A61" s="12" t="s">
        <v>48</v>
      </c>
      <c r="B61" s="28">
        <v>36767528.159999996</v>
      </c>
      <c r="C61" s="28">
        <v>37048948.200000003</v>
      </c>
      <c r="D61" s="28">
        <v>29942626.43</v>
      </c>
      <c r="E61" s="28">
        <v>31166364.280000001</v>
      </c>
    </row>
    <row r="62" spans="1:5">
      <c r="A62" s="6" t="s">
        <v>49</v>
      </c>
      <c r="B62" s="29">
        <v>13649238.98</v>
      </c>
      <c r="C62" s="29">
        <v>13168599.029999999</v>
      </c>
      <c r="D62" s="29">
        <v>14663206.140000001</v>
      </c>
      <c r="E62" s="29">
        <v>15186007.710000001</v>
      </c>
    </row>
    <row r="63" spans="1:5">
      <c r="A63" s="6" t="s">
        <v>50</v>
      </c>
      <c r="B63" s="29">
        <v>0</v>
      </c>
      <c r="C63" s="29">
        <v>0</v>
      </c>
      <c r="D63" s="29">
        <v>0</v>
      </c>
      <c r="E63" s="29">
        <v>0</v>
      </c>
    </row>
    <row r="64" spans="1:5">
      <c r="A64" s="6" t="s">
        <v>51</v>
      </c>
      <c r="B64" s="29">
        <v>13781150.560000001</v>
      </c>
      <c r="C64" s="29">
        <v>14543210.550000001</v>
      </c>
      <c r="D64" s="29">
        <v>15279420.289999999</v>
      </c>
      <c r="E64" s="29">
        <v>15980356.57</v>
      </c>
    </row>
    <row r="65" spans="1:5">
      <c r="A65" s="6" t="s">
        <v>52</v>
      </c>
      <c r="B65" s="29">
        <v>7459187.9700000007</v>
      </c>
      <c r="C65" s="29">
        <v>7458947.9700000007</v>
      </c>
      <c r="D65" s="29">
        <v>7458689.0500000007</v>
      </c>
      <c r="E65" s="29">
        <v>7458449.0500000007</v>
      </c>
    </row>
    <row r="66" spans="1:5">
      <c r="A66" s="6" t="s">
        <v>53</v>
      </c>
      <c r="B66" s="29">
        <v>12216409.58</v>
      </c>
      <c r="C66" s="29">
        <v>12207368.32</v>
      </c>
      <c r="D66" s="29">
        <v>12596563.699999999</v>
      </c>
      <c r="E66" s="29">
        <v>12553295.699999999</v>
      </c>
    </row>
    <row r="67" spans="1:5">
      <c r="A67" s="6" t="s">
        <v>54</v>
      </c>
      <c r="B67" s="29">
        <v>285850.58999999962</v>
      </c>
      <c r="C67" s="29">
        <v>309120.54999999981</v>
      </c>
      <c r="D67" s="29">
        <v>247431.3</v>
      </c>
      <c r="E67" s="29">
        <v>201404.39999999991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201320673.91</v>
      </c>
      <c r="C69" s="30">
        <v>200593953.28</v>
      </c>
      <c r="D69" s="30">
        <v>196989907.69</v>
      </c>
      <c r="E69" s="30">
        <v>196089909.25999999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153</v>
      </c>
      <c r="C78" s="9" t="s">
        <v>141</v>
      </c>
      <c r="D78" s="9" t="s">
        <v>127</v>
      </c>
      <c r="E78" s="9" t="s">
        <v>113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70643835.74000001</v>
      </c>
      <c r="C80" s="27">
        <v>74850676.63000001</v>
      </c>
      <c r="D80" s="27">
        <v>72843023.789999992</v>
      </c>
      <c r="E80" s="27">
        <v>77634332.779999986</v>
      </c>
    </row>
    <row r="81" spans="1:5">
      <c r="A81" s="6" t="s">
        <v>58</v>
      </c>
      <c r="B81" s="29">
        <v>46841577</v>
      </c>
      <c r="C81" s="29">
        <v>51105494.719999999</v>
      </c>
      <c r="D81" s="29">
        <v>48934877.479999997</v>
      </c>
      <c r="E81" s="29">
        <v>48635039.140000001</v>
      </c>
    </row>
    <row r="82" spans="1:5">
      <c r="A82" s="6" t="s">
        <v>59</v>
      </c>
      <c r="B82" s="29">
        <v>469459.94</v>
      </c>
      <c r="C82" s="29">
        <v>450745.03</v>
      </c>
      <c r="D82" s="29">
        <v>690851.38000000012</v>
      </c>
      <c r="E82" s="29">
        <v>857816.49</v>
      </c>
    </row>
    <row r="83" spans="1:5">
      <c r="A83" s="6" t="s">
        <v>60</v>
      </c>
      <c r="B83" s="29">
        <v>2246684.94</v>
      </c>
      <c r="C83" s="29">
        <v>1753996.69</v>
      </c>
      <c r="D83" s="29">
        <v>2697798.31</v>
      </c>
      <c r="E83" s="29">
        <v>3693898.87</v>
      </c>
    </row>
    <row r="84" spans="1:5">
      <c r="A84" s="6" t="s">
        <v>61</v>
      </c>
      <c r="B84" s="29">
        <v>0</v>
      </c>
      <c r="C84" s="29">
        <v>0</v>
      </c>
      <c r="D84" s="29">
        <v>0</v>
      </c>
      <c r="E84" s="29">
        <v>3366112.2</v>
      </c>
    </row>
    <row r="85" spans="1:5">
      <c r="A85" s="6" t="s">
        <v>62</v>
      </c>
      <c r="B85" s="29">
        <v>8785900.049999997</v>
      </c>
      <c r="C85" s="29">
        <v>10255748.02</v>
      </c>
      <c r="D85" s="29">
        <v>8608420.2200000007</v>
      </c>
      <c r="E85" s="29">
        <v>8906447.9199999999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11105676.48</v>
      </c>
      <c r="C87" s="29">
        <v>10100032.6</v>
      </c>
      <c r="D87" s="29">
        <v>10742448.970000001</v>
      </c>
      <c r="E87" s="29">
        <v>10985193.43</v>
      </c>
    </row>
    <row r="88" spans="1:5">
      <c r="A88" s="6" t="s">
        <v>65</v>
      </c>
      <c r="B88" s="29">
        <v>1194537.33</v>
      </c>
      <c r="C88" s="29">
        <v>1184659.57</v>
      </c>
      <c r="D88" s="29">
        <v>1168627.43</v>
      </c>
      <c r="E88" s="29">
        <v>1189824.73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48015675.009999998</v>
      </c>
      <c r="C90" s="27">
        <v>51280606.729999997</v>
      </c>
      <c r="D90" s="27">
        <v>50042895.549999997</v>
      </c>
      <c r="E90" s="27">
        <v>49820492.880000003</v>
      </c>
    </row>
    <row r="91" spans="1:5" ht="15" customHeight="1">
      <c r="A91" s="6" t="s">
        <v>58</v>
      </c>
      <c r="B91" s="29">
        <v>5632490.2599999998</v>
      </c>
      <c r="C91" s="29">
        <v>6131971.1799999997</v>
      </c>
      <c r="D91" s="29">
        <v>6339739.7999999998</v>
      </c>
      <c r="E91" s="29">
        <v>6773833.5299999993</v>
      </c>
    </row>
    <row r="92" spans="1:5" ht="15" customHeight="1">
      <c r="A92" s="6" t="s">
        <v>61</v>
      </c>
      <c r="B92" s="29">
        <v>29911407.59</v>
      </c>
      <c r="C92" s="29">
        <v>31957613.710000001</v>
      </c>
      <c r="D92" s="29">
        <v>30403134.379999999</v>
      </c>
      <c r="E92" s="29">
        <v>28979682.239999991</v>
      </c>
    </row>
    <row r="93" spans="1:5">
      <c r="A93" s="6" t="s">
        <v>62</v>
      </c>
      <c r="B93" s="29">
        <v>10459335.449999999</v>
      </c>
      <c r="C93" s="29">
        <v>11236892.08</v>
      </c>
      <c r="D93" s="29">
        <v>11992498.560000001</v>
      </c>
      <c r="E93" s="29">
        <v>12718057.369999999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2012441.71</v>
      </c>
      <c r="C95" s="29">
        <v>1954129.76</v>
      </c>
      <c r="D95" s="29">
        <v>1307522.81</v>
      </c>
      <c r="E95" s="29">
        <v>1348919.74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82661163.159999996</v>
      </c>
      <c r="C97" s="27">
        <v>74462669.920000002</v>
      </c>
      <c r="D97" s="27">
        <v>74103988.350000009</v>
      </c>
      <c r="E97" s="27">
        <v>68635083.600000009</v>
      </c>
    </row>
    <row r="98" spans="1:5">
      <c r="A98" s="6" t="s">
        <v>70</v>
      </c>
      <c r="B98" s="29">
        <v>21210847.050000001</v>
      </c>
      <c r="C98" s="29">
        <v>20947775.48</v>
      </c>
      <c r="D98" s="29">
        <v>20145369.109999999</v>
      </c>
      <c r="E98" s="29">
        <v>19820817.98</v>
      </c>
    </row>
    <row r="99" spans="1:5">
      <c r="A99" s="6" t="s">
        <v>71</v>
      </c>
      <c r="B99" s="29">
        <v>54021621.760000013</v>
      </c>
      <c r="C99" s="29">
        <v>53114298.799999997</v>
      </c>
      <c r="D99" s="29">
        <v>39943907.850000001</v>
      </c>
      <c r="E99" s="29">
        <v>38868009.259999998</v>
      </c>
    </row>
    <row r="100" spans="1:5">
      <c r="A100" s="6" t="s">
        <v>72</v>
      </c>
      <c r="B100" s="29">
        <v>7428694.3499999996</v>
      </c>
      <c r="C100" s="29">
        <v>400595.63999999972</v>
      </c>
      <c r="D100" s="29">
        <v>14014711.390000001</v>
      </c>
      <c r="E100" s="29">
        <v>9946256.3599999994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201320673.91</v>
      </c>
      <c r="C102" s="30">
        <v>200593953.28</v>
      </c>
      <c r="D102" s="30">
        <v>196989907.69</v>
      </c>
      <c r="E102" s="30">
        <v>196089909.25999999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85" zoomScaleNormal="85" workbookViewId="0">
      <selection activeCell="D1" sqref="D1:E1048576"/>
    </sheetView>
  </sheetViews>
  <sheetFormatPr defaultRowHeight="15"/>
  <cols>
    <col min="1" max="1" width="74.85546875" bestFit="1" customWidth="1"/>
    <col min="2" max="5" width="13.42578125" customWidth="1"/>
  </cols>
  <sheetData>
    <row r="1" spans="1:7">
      <c r="A1" s="21"/>
      <c r="B1" s="31"/>
      <c r="C1" s="31"/>
      <c r="D1" s="31"/>
      <c r="E1" s="31"/>
    </row>
    <row r="2" spans="1:7">
      <c r="A2" s="4"/>
      <c r="B2" s="25"/>
      <c r="C2" s="25"/>
      <c r="D2" s="25"/>
      <c r="E2" s="5" t="s">
        <v>0</v>
      </c>
    </row>
    <row r="3" spans="1:7">
      <c r="A3" s="4"/>
      <c r="B3" s="25"/>
      <c r="C3" s="25"/>
      <c r="D3" s="25"/>
      <c r="E3" s="5" t="s">
        <v>1</v>
      </c>
    </row>
    <row r="4" spans="1:7">
      <c r="A4" s="4"/>
      <c r="B4" s="25"/>
      <c r="C4" s="25"/>
      <c r="D4" s="25"/>
      <c r="E4" s="5"/>
    </row>
    <row r="5" spans="1:7">
      <c r="A5" s="6"/>
      <c r="B5" s="25"/>
      <c r="C5" s="25"/>
      <c r="D5" s="25"/>
      <c r="E5" s="25"/>
    </row>
    <row r="6" spans="1:7">
      <c r="A6" s="33" t="s">
        <v>74</v>
      </c>
      <c r="E6" s="3"/>
    </row>
    <row r="7" spans="1:7">
      <c r="A7" s="32" t="s">
        <v>75</v>
      </c>
      <c r="B7" s="9" t="s">
        <v>153</v>
      </c>
      <c r="C7" s="9" t="s">
        <v>141</v>
      </c>
      <c r="D7" s="9" t="s">
        <v>127</v>
      </c>
      <c r="E7" s="9" t="s">
        <v>113</v>
      </c>
    </row>
    <row r="8" spans="1:7">
      <c r="A8" s="6"/>
      <c r="B8" s="34"/>
      <c r="C8" s="34"/>
      <c r="D8" s="34"/>
      <c r="E8" s="34"/>
    </row>
    <row r="9" spans="1:7">
      <c r="A9" s="35" t="s">
        <v>76</v>
      </c>
      <c r="B9" s="36" t="s">
        <v>154</v>
      </c>
      <c r="C9" s="36" t="s">
        <v>142</v>
      </c>
      <c r="D9" s="36" t="s">
        <v>128</v>
      </c>
      <c r="E9" s="36" t="s">
        <v>114</v>
      </c>
      <c r="G9" s="42"/>
    </row>
    <row r="10" spans="1:7">
      <c r="A10" s="35" t="s">
        <v>77</v>
      </c>
      <c r="B10" s="36" t="s">
        <v>155</v>
      </c>
      <c r="C10" s="36" t="s">
        <v>105</v>
      </c>
      <c r="D10" s="36" t="s">
        <v>129</v>
      </c>
      <c r="E10" s="36" t="s">
        <v>115</v>
      </c>
    </row>
    <row r="11" spans="1:7">
      <c r="A11" s="37" t="s">
        <v>78</v>
      </c>
      <c r="B11" s="38" t="s">
        <v>156</v>
      </c>
      <c r="C11" s="38" t="s">
        <v>116</v>
      </c>
      <c r="D11" s="38" t="s">
        <v>130</v>
      </c>
      <c r="E11" s="38" t="s">
        <v>116</v>
      </c>
    </row>
    <row r="12" spans="1:7">
      <c r="A12" s="39" t="s">
        <v>79</v>
      </c>
      <c r="B12" s="38" t="s">
        <v>157</v>
      </c>
      <c r="C12" s="38" t="s">
        <v>143</v>
      </c>
      <c r="D12" s="38" t="s">
        <v>131</v>
      </c>
      <c r="E12" s="38" t="s">
        <v>117</v>
      </c>
    </row>
    <row r="13" spans="1:7">
      <c r="A13" s="39" t="s">
        <v>80</v>
      </c>
      <c r="B13" s="36" t="s">
        <v>158</v>
      </c>
      <c r="C13" s="36" t="s">
        <v>144</v>
      </c>
      <c r="D13" s="36" t="s">
        <v>132</v>
      </c>
      <c r="E13" s="36" t="s">
        <v>118</v>
      </c>
    </row>
    <row r="14" spans="1:7">
      <c r="A14" s="39"/>
      <c r="B14" s="36"/>
      <c r="C14" s="36"/>
      <c r="D14" s="36"/>
      <c r="E14" s="36"/>
    </row>
    <row r="15" spans="1:7">
      <c r="A15" s="32" t="s">
        <v>81</v>
      </c>
      <c r="B15" s="9">
        <v>2020</v>
      </c>
      <c r="C15" s="36"/>
      <c r="D15" s="36"/>
      <c r="E15" s="36"/>
    </row>
    <row r="16" spans="1:7">
      <c r="A16" s="39"/>
      <c r="B16" s="36"/>
      <c r="C16" s="36"/>
      <c r="D16" s="36"/>
      <c r="E16" s="36"/>
    </row>
    <row r="17" spans="1:5">
      <c r="A17" s="39" t="s">
        <v>82</v>
      </c>
      <c r="B17" s="36" t="s">
        <v>159</v>
      </c>
      <c r="C17" s="40"/>
      <c r="D17" s="36"/>
      <c r="E17" s="40"/>
    </row>
    <row r="18" spans="1:5">
      <c r="A18" s="39" t="s">
        <v>83</v>
      </c>
      <c r="B18" s="38" t="s">
        <v>160</v>
      </c>
      <c r="C18" s="38"/>
      <c r="D18" s="38"/>
      <c r="E18" s="38"/>
    </row>
    <row r="19" spans="1:5">
      <c r="A19" s="35" t="s">
        <v>84</v>
      </c>
      <c r="B19" s="36" t="s">
        <v>161</v>
      </c>
      <c r="C19" s="36"/>
      <c r="D19" s="36"/>
      <c r="E19" s="36"/>
    </row>
    <row r="20" spans="1:5">
      <c r="A20" s="35" t="s">
        <v>85</v>
      </c>
      <c r="B20" s="36" t="s">
        <v>162</v>
      </c>
      <c r="C20" s="36"/>
      <c r="D20" s="36"/>
      <c r="E20" s="36"/>
    </row>
    <row r="21" spans="1:5">
      <c r="A21" s="39" t="s">
        <v>86</v>
      </c>
      <c r="B21" s="41" t="s">
        <v>163</v>
      </c>
      <c r="C21" s="41"/>
      <c r="D21" s="41"/>
      <c r="E21" s="41"/>
    </row>
    <row r="22" spans="1:5">
      <c r="A22" s="39" t="s">
        <v>87</v>
      </c>
      <c r="B22" s="38" t="s">
        <v>164</v>
      </c>
      <c r="C22" s="38"/>
      <c r="D22" s="38"/>
      <c r="E22" s="38"/>
    </row>
    <row r="23" spans="1:5">
      <c r="A23" s="39" t="s">
        <v>88</v>
      </c>
      <c r="B23" s="36" t="s">
        <v>165</v>
      </c>
      <c r="C23" s="36"/>
      <c r="D23" s="36"/>
      <c r="E23" s="36"/>
    </row>
    <row r="24" spans="1:5">
      <c r="A24" s="39" t="s">
        <v>89</v>
      </c>
      <c r="B24" s="38" t="s">
        <v>166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07"/>
  <sheetViews>
    <sheetView showGridLines="0" zoomScale="85" zoomScaleNormal="85" workbookViewId="0">
      <selection activeCell="A113" sqref="A113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141</v>
      </c>
      <c r="C6" s="9" t="s">
        <v>127</v>
      </c>
      <c r="D6" s="9" t="s">
        <v>113</v>
      </c>
      <c r="E6" s="9" t="s">
        <v>99</v>
      </c>
    </row>
    <row r="7" spans="1:5" ht="9" customHeight="1">
      <c r="B7" s="10"/>
      <c r="C7" s="10"/>
      <c r="D7" s="10"/>
      <c r="E7" s="10"/>
    </row>
    <row r="8" spans="1:5">
      <c r="A8" s="12" t="s">
        <v>6</v>
      </c>
      <c r="B8" s="13">
        <v>410038083.90000021</v>
      </c>
      <c r="C8" s="13">
        <v>286030152.67000031</v>
      </c>
      <c r="D8" s="13">
        <v>183644802.4000001</v>
      </c>
      <c r="E8" s="13">
        <v>91001245.349999875</v>
      </c>
    </row>
    <row r="9" spans="1:5">
      <c r="A9" s="12" t="s">
        <v>7</v>
      </c>
      <c r="B9" s="14">
        <v>414748358.72000062</v>
      </c>
      <c r="C9" s="14">
        <v>289419408.72999972</v>
      </c>
      <c r="D9" s="14">
        <v>185954417.20999971</v>
      </c>
      <c r="E9" s="14">
        <v>92350970.909999982</v>
      </c>
    </row>
    <row r="10" spans="1:5">
      <c r="A10" s="6" t="s">
        <v>8</v>
      </c>
      <c r="B10" s="15">
        <v>412985574.56000072</v>
      </c>
      <c r="C10" s="15">
        <v>288218073.77999979</v>
      </c>
      <c r="D10" s="15">
        <v>185677244.05999991</v>
      </c>
      <c r="E10" s="15">
        <v>92309354.21999985</v>
      </c>
    </row>
    <row r="11" spans="1:5">
      <c r="A11" s="6" t="s">
        <v>9</v>
      </c>
      <c r="B11" s="15">
        <v>1762784.16</v>
      </c>
      <c r="C11" s="15">
        <v>1201334.95</v>
      </c>
      <c r="D11" s="15">
        <v>277173.15000000002</v>
      </c>
      <c r="E11" s="15">
        <v>41616.69000000001</v>
      </c>
    </row>
    <row r="12" spans="1:5">
      <c r="A12" s="12" t="s">
        <v>10</v>
      </c>
      <c r="B12" s="14">
        <v>-4710274.82</v>
      </c>
      <c r="C12" s="14">
        <v>-3389256.0599999968</v>
      </c>
      <c r="D12" s="14">
        <v>-2309614.810000001</v>
      </c>
      <c r="E12" s="14">
        <v>-1349725.560000001</v>
      </c>
    </row>
    <row r="13" spans="1:5">
      <c r="A13" s="12" t="s">
        <v>11</v>
      </c>
      <c r="B13" s="14">
        <v>312728615.88999993</v>
      </c>
      <c r="C13" s="14">
        <v>218745255.83000001</v>
      </c>
      <c r="D13" s="14">
        <v>142361888.69999999</v>
      </c>
      <c r="E13" s="14">
        <v>66843432.900000021</v>
      </c>
    </row>
    <row r="14" spans="1:5">
      <c r="A14" s="6" t="s">
        <v>12</v>
      </c>
      <c r="B14" s="15">
        <v>311741643.60000002</v>
      </c>
      <c r="C14" s="15">
        <v>218520047.56</v>
      </c>
      <c r="D14" s="15">
        <v>142535227.97999999</v>
      </c>
      <c r="E14" s="15">
        <v>66579827.240000077</v>
      </c>
    </row>
    <row r="15" spans="1:5">
      <c r="A15" s="6" t="s">
        <v>13</v>
      </c>
      <c r="B15" s="15">
        <v>986972.29</v>
      </c>
      <c r="C15" s="15">
        <v>225208.27</v>
      </c>
      <c r="D15" s="15">
        <v>-173339.28</v>
      </c>
      <c r="E15" s="15">
        <v>263605.65999999997</v>
      </c>
    </row>
    <row r="16" spans="1:5">
      <c r="A16" s="17" t="s">
        <v>14</v>
      </c>
      <c r="B16" s="18">
        <v>97309468.010000348</v>
      </c>
      <c r="C16" s="18">
        <v>67284896.840000242</v>
      </c>
      <c r="D16" s="18">
        <v>41282913.700000137</v>
      </c>
      <c r="E16" s="18">
        <v>24157812.44999985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10014601.59</v>
      </c>
      <c r="C18" s="14">
        <v>7380059.8899999987</v>
      </c>
      <c r="D18" s="14">
        <v>4860372.43</v>
      </c>
      <c r="E18" s="14">
        <v>2475212.9099999992</v>
      </c>
    </row>
    <row r="19" spans="1:5">
      <c r="A19" s="12" t="s">
        <v>16</v>
      </c>
      <c r="B19" s="14">
        <v>24085870.449999999</v>
      </c>
      <c r="C19" s="14">
        <v>30278324.639999978</v>
      </c>
      <c r="D19" s="14">
        <v>22103902.57</v>
      </c>
      <c r="E19" s="14">
        <v>10881764.289999999</v>
      </c>
    </row>
    <row r="20" spans="1:5">
      <c r="A20" s="12" t="s">
        <v>17</v>
      </c>
      <c r="B20" s="14">
        <v>-1287945.77</v>
      </c>
      <c r="C20" s="14">
        <v>-1411517.7799999979</v>
      </c>
      <c r="D20" s="14">
        <v>-1012212.48</v>
      </c>
      <c r="E20" s="14">
        <v>-499313.41999999952</v>
      </c>
    </row>
    <row r="21" spans="1:5">
      <c r="A21" s="12" t="s">
        <v>18</v>
      </c>
      <c r="B21" s="14">
        <v>52892921.329999968</v>
      </c>
      <c r="C21" s="14">
        <v>35918670.039999962</v>
      </c>
      <c r="D21" s="14">
        <v>21864479.659999989</v>
      </c>
      <c r="E21" s="14">
        <v>9803772.4600000381</v>
      </c>
    </row>
    <row r="22" spans="1:5">
      <c r="A22" s="6" t="s">
        <v>19</v>
      </c>
      <c r="B22" s="15">
        <v>50758817.090000063</v>
      </c>
      <c r="C22" s="15">
        <v>34367481.049999997</v>
      </c>
      <c r="D22" s="15">
        <v>21001208.770000011</v>
      </c>
      <c r="E22" s="15">
        <v>9265128.6299999841</v>
      </c>
    </row>
    <row r="23" spans="1:5">
      <c r="A23" s="6" t="s">
        <v>20</v>
      </c>
      <c r="B23" s="15">
        <v>1350327.2599999991</v>
      </c>
      <c r="C23" s="15">
        <v>1022426.18</v>
      </c>
      <c r="D23" s="15">
        <v>666772.23000000056</v>
      </c>
      <c r="E23" s="15">
        <v>325093.87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783776.97999999672</v>
      </c>
      <c r="C25" s="15">
        <v>528762.81000000297</v>
      </c>
      <c r="D25" s="15">
        <v>196498.6599999902</v>
      </c>
      <c r="E25" s="15">
        <v>213549.95999999411</v>
      </c>
    </row>
    <row r="26" spans="1:5">
      <c r="A26" s="12" t="s">
        <v>23</v>
      </c>
      <c r="B26" s="14">
        <v>33264376.44000002</v>
      </c>
      <c r="C26" s="14">
        <v>27151868.410000011</v>
      </c>
      <c r="D26" s="14">
        <v>20767542.74000001</v>
      </c>
      <c r="E26" s="14">
        <v>11061405.31999998</v>
      </c>
    </row>
    <row r="27" spans="1:5">
      <c r="A27" s="17" t="s">
        <v>24</v>
      </c>
      <c r="B27" s="18">
        <v>43964696.510000378</v>
      </c>
      <c r="C27" s="18">
        <v>40461225.140000239</v>
      </c>
      <c r="D27" s="18">
        <v>24602953.820000142</v>
      </c>
      <c r="E27" s="18">
        <v>16150298.449999841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902239.14999999991</v>
      </c>
      <c r="C29" s="15">
        <v>580913.97000000032</v>
      </c>
      <c r="D29" s="15">
        <v>397336.54999999958</v>
      </c>
      <c r="E29" s="15">
        <v>137230.2399999999</v>
      </c>
    </row>
    <row r="30" spans="1:5">
      <c r="A30" s="6" t="s">
        <v>26</v>
      </c>
      <c r="B30" s="15">
        <v>33969196.140000023</v>
      </c>
      <c r="C30" s="15">
        <v>25671446.789999992</v>
      </c>
      <c r="D30" s="15">
        <v>16875149.640000001</v>
      </c>
      <c r="E30" s="15">
        <v>8480509.0000000298</v>
      </c>
    </row>
    <row r="31" spans="1:5">
      <c r="A31" s="6" t="s">
        <v>27</v>
      </c>
      <c r="B31" s="15">
        <v>6811032.4400000051</v>
      </c>
      <c r="C31" s="15">
        <v>5611046.8400000008</v>
      </c>
      <c r="D31" s="15">
        <v>3646149.7099999972</v>
      </c>
      <c r="E31" s="15">
        <v>1582540.420000006</v>
      </c>
    </row>
    <row r="32" spans="1:5">
      <c r="A32" s="6" t="s">
        <v>28</v>
      </c>
      <c r="B32" s="15">
        <v>11419607.640000001</v>
      </c>
      <c r="C32" s="15">
        <v>1624357.6700000011</v>
      </c>
      <c r="D32" s="15">
        <v>1603031.4500000009</v>
      </c>
      <c r="E32" s="15">
        <v>346400.96999999968</v>
      </c>
    </row>
    <row r="33" spans="1:5">
      <c r="A33" s="17" t="s">
        <v>32</v>
      </c>
      <c r="B33" s="18">
        <v>27323901.30000037</v>
      </c>
      <c r="C33" s="18">
        <v>21444268.89000025</v>
      </c>
      <c r="D33" s="18">
        <v>12579648.790000141</v>
      </c>
      <c r="E33" s="18">
        <v>9461500.5999998152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4506564.3699999992</v>
      </c>
      <c r="C35" s="15">
        <v>2564568.6399999978</v>
      </c>
      <c r="D35" s="15">
        <v>2312547.189999999</v>
      </c>
      <c r="E35" s="15">
        <v>1928299.5499999991</v>
      </c>
    </row>
    <row r="36" spans="1:5">
      <c r="A36" s="6" t="s">
        <v>35</v>
      </c>
      <c r="B36" s="15">
        <v>487020.10000000009</v>
      </c>
      <c r="C36" s="15">
        <v>291786.38000000012</v>
      </c>
      <c r="D36" s="15">
        <v>291786.38</v>
      </c>
      <c r="E36" s="15">
        <v>0</v>
      </c>
    </row>
    <row r="37" spans="1:5">
      <c r="A37" s="17" t="s">
        <v>36</v>
      </c>
      <c r="B37" s="18">
        <v>22330316.830000371</v>
      </c>
      <c r="C37" s="18">
        <v>18587913.870000251</v>
      </c>
      <c r="D37" s="18">
        <v>9975315.2200001366</v>
      </c>
      <c r="E37" s="18">
        <v>7533201.0499998163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141</v>
      </c>
      <c r="C48" s="9" t="s">
        <v>127</v>
      </c>
      <c r="D48" s="9" t="s">
        <v>113</v>
      </c>
      <c r="E48" s="9" t="s">
        <v>99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143569568.24000001</v>
      </c>
      <c r="C50" s="27">
        <v>146744597.21000001</v>
      </c>
      <c r="D50" s="27">
        <v>144710395.83000001</v>
      </c>
      <c r="E50" s="27">
        <v>140775260.09</v>
      </c>
    </row>
    <row r="51" spans="1:5">
      <c r="A51" s="6" t="s">
        <v>39</v>
      </c>
      <c r="B51" s="28">
        <v>845409.32000000007</v>
      </c>
      <c r="C51" s="28">
        <v>1253657.26</v>
      </c>
      <c r="D51" s="28">
        <v>672414.84</v>
      </c>
      <c r="E51" s="28">
        <v>696705.25</v>
      </c>
    </row>
    <row r="52" spans="1:5">
      <c r="A52" s="6" t="s">
        <v>40</v>
      </c>
      <c r="B52" s="29">
        <v>124128607.01000001</v>
      </c>
      <c r="C52" s="29">
        <v>129643207.79000001</v>
      </c>
      <c r="D52" s="29">
        <v>126997353.93000001</v>
      </c>
      <c r="E52" s="29">
        <v>124639341.28</v>
      </c>
    </row>
    <row r="53" spans="1:5">
      <c r="A53" s="6" t="s">
        <v>41</v>
      </c>
      <c r="B53" s="29">
        <v>8935589.7599999998</v>
      </c>
      <c r="C53" s="29">
        <v>7656505.1499999994</v>
      </c>
      <c r="D53" s="29">
        <v>6524418.6199999992</v>
      </c>
      <c r="E53" s="29">
        <v>5915438.0699999994</v>
      </c>
    </row>
    <row r="54" spans="1:5">
      <c r="A54" s="6" t="s">
        <v>42</v>
      </c>
      <c r="B54" s="29">
        <v>1780995.34</v>
      </c>
      <c r="C54" s="29">
        <v>2614752.81</v>
      </c>
      <c r="D54" s="29">
        <v>3997297.63</v>
      </c>
      <c r="E54" s="29">
        <v>3745634.26</v>
      </c>
    </row>
    <row r="55" spans="1:5">
      <c r="A55" s="6" t="s">
        <v>43</v>
      </c>
      <c r="B55" s="29">
        <v>2150570.7400000002</v>
      </c>
      <c r="C55" s="29">
        <v>658014.64999999991</v>
      </c>
      <c r="D55" s="29">
        <v>577233.54</v>
      </c>
      <c r="E55" s="29">
        <v>393465.87</v>
      </c>
    </row>
    <row r="56" spans="1:5">
      <c r="A56" s="6" t="s">
        <v>44</v>
      </c>
      <c r="B56" s="29">
        <v>5261527.9099999992</v>
      </c>
      <c r="C56" s="29">
        <v>4590615.72</v>
      </c>
      <c r="D56" s="29">
        <v>5532174.3600000003</v>
      </c>
      <c r="E56" s="29">
        <v>4923191.4499999993</v>
      </c>
    </row>
    <row r="57" spans="1:5">
      <c r="A57" s="6" t="s">
        <v>45</v>
      </c>
      <c r="B57" s="29">
        <v>68832.639999999999</v>
      </c>
      <c r="C57" s="29">
        <v>47508.240000000013</v>
      </c>
      <c r="D57" s="29">
        <v>104418.69</v>
      </c>
      <c r="E57" s="29">
        <v>160255.4</v>
      </c>
    </row>
    <row r="58" spans="1:5">
      <c r="A58" s="6" t="s">
        <v>46</v>
      </c>
      <c r="B58" s="29">
        <v>398035.52</v>
      </c>
      <c r="C58" s="29">
        <v>280335.59000000003</v>
      </c>
      <c r="D58" s="29">
        <v>305084.21999999997</v>
      </c>
      <c r="E58" s="29">
        <v>301228.51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57024385.039999999</v>
      </c>
      <c r="C60" s="27">
        <v>50245310.479999997</v>
      </c>
      <c r="D60" s="27">
        <v>51379513.430000007</v>
      </c>
      <c r="E60" s="27">
        <v>56813878.009999998</v>
      </c>
    </row>
    <row r="61" spans="1:5">
      <c r="A61" s="12" t="s">
        <v>48</v>
      </c>
      <c r="B61" s="28">
        <v>37048948.200000003</v>
      </c>
      <c r="C61" s="28">
        <v>29942626.43</v>
      </c>
      <c r="D61" s="28">
        <v>31166364.280000001</v>
      </c>
      <c r="E61" s="28">
        <v>37710851.299999997</v>
      </c>
    </row>
    <row r="62" spans="1:5">
      <c r="A62" s="6" t="s">
        <v>49</v>
      </c>
      <c r="B62" s="29">
        <v>13168599.029999999</v>
      </c>
      <c r="C62" s="29">
        <v>14663206.140000001</v>
      </c>
      <c r="D62" s="29">
        <v>15186007.710000001</v>
      </c>
      <c r="E62" s="29">
        <v>21042564</v>
      </c>
    </row>
    <row r="63" spans="1:5">
      <c r="A63" s="6" t="s">
        <v>50</v>
      </c>
      <c r="B63" s="29">
        <v>0</v>
      </c>
      <c r="C63" s="29">
        <v>0</v>
      </c>
      <c r="D63" s="29">
        <v>0</v>
      </c>
      <c r="E63" s="29">
        <v>0</v>
      </c>
    </row>
    <row r="64" spans="1:5">
      <c r="A64" s="6" t="s">
        <v>51</v>
      </c>
      <c r="B64" s="29">
        <v>14543210.550000001</v>
      </c>
      <c r="C64" s="29">
        <v>15279420.289999999</v>
      </c>
      <c r="D64" s="29">
        <v>15980356.57</v>
      </c>
      <c r="E64" s="29">
        <v>16668287.300000001</v>
      </c>
    </row>
    <row r="65" spans="1:5">
      <c r="A65" s="6" t="s">
        <v>52</v>
      </c>
      <c r="B65" s="29">
        <v>7458947.9700000007</v>
      </c>
      <c r="C65" s="29">
        <v>7458689.0500000007</v>
      </c>
      <c r="D65" s="29">
        <v>7458449.0500000007</v>
      </c>
      <c r="E65" s="29">
        <v>6278176.1400000006</v>
      </c>
    </row>
    <row r="66" spans="1:5">
      <c r="A66" s="6" t="s">
        <v>53</v>
      </c>
      <c r="B66" s="29">
        <v>12207368.32</v>
      </c>
      <c r="C66" s="29">
        <v>12596563.699999999</v>
      </c>
      <c r="D66" s="29">
        <v>12553295.699999999</v>
      </c>
      <c r="E66" s="29">
        <v>12642490.699999999</v>
      </c>
    </row>
    <row r="67" spans="1:5">
      <c r="A67" s="6" t="s">
        <v>54</v>
      </c>
      <c r="B67" s="29">
        <v>309120.54999999981</v>
      </c>
      <c r="C67" s="29">
        <v>247431.3</v>
      </c>
      <c r="D67" s="29">
        <v>201404.39999999991</v>
      </c>
      <c r="E67" s="29">
        <v>182359.87000000011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200593953.28</v>
      </c>
      <c r="C69" s="30">
        <v>196989907.69</v>
      </c>
      <c r="D69" s="30">
        <v>196089909.25999999</v>
      </c>
      <c r="E69" s="30">
        <v>197589138.09999999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141</v>
      </c>
      <c r="C78" s="9" t="s">
        <v>127</v>
      </c>
      <c r="D78" s="9" t="s">
        <v>113</v>
      </c>
      <c r="E78" s="9" t="s">
        <v>99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74850676.63000001</v>
      </c>
      <c r="C80" s="27">
        <v>72843023.789999992</v>
      </c>
      <c r="D80" s="27">
        <v>77634332.779999986</v>
      </c>
      <c r="E80" s="27">
        <v>73697560.870000005</v>
      </c>
    </row>
    <row r="81" spans="1:5">
      <c r="A81" s="6" t="s">
        <v>58</v>
      </c>
      <c r="B81" s="29">
        <v>51105494.719999999</v>
      </c>
      <c r="C81" s="29">
        <v>48934877.479999997</v>
      </c>
      <c r="D81" s="29">
        <v>48635039.140000001</v>
      </c>
      <c r="E81" s="29">
        <v>46330773.169999987</v>
      </c>
    </row>
    <row r="82" spans="1:5">
      <c r="A82" s="6" t="s">
        <v>59</v>
      </c>
      <c r="B82" s="29">
        <v>450745.03</v>
      </c>
      <c r="C82" s="29">
        <v>690851.38000000012</v>
      </c>
      <c r="D82" s="29">
        <v>857816.49</v>
      </c>
      <c r="E82" s="29">
        <v>673295.57</v>
      </c>
    </row>
    <row r="83" spans="1:5">
      <c r="A83" s="6" t="s">
        <v>60</v>
      </c>
      <c r="B83" s="29">
        <v>1753996.69</v>
      </c>
      <c r="C83" s="29">
        <v>2697798.31</v>
      </c>
      <c r="D83" s="29">
        <v>3693898.87</v>
      </c>
      <c r="E83" s="29">
        <v>3299957.939999999</v>
      </c>
    </row>
    <row r="84" spans="1:5">
      <c r="A84" s="6" t="s">
        <v>61</v>
      </c>
      <c r="B84" s="29">
        <v>0</v>
      </c>
      <c r="C84" s="29">
        <v>0</v>
      </c>
      <c r="D84" s="29">
        <v>3366112.2</v>
      </c>
      <c r="E84" s="29">
        <v>3340777.83</v>
      </c>
    </row>
    <row r="85" spans="1:5">
      <c r="A85" s="6" t="s">
        <v>62</v>
      </c>
      <c r="B85" s="29">
        <v>10255748.02</v>
      </c>
      <c r="C85" s="29">
        <v>8608420.2200000007</v>
      </c>
      <c r="D85" s="29">
        <v>8906447.9199999999</v>
      </c>
      <c r="E85" s="29">
        <v>10113303.970000001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10100032.6</v>
      </c>
      <c r="C87" s="29">
        <v>10742448.970000001</v>
      </c>
      <c r="D87" s="29">
        <v>10985193.43</v>
      </c>
      <c r="E87" s="29">
        <v>8787435.4600000009</v>
      </c>
    </row>
    <row r="88" spans="1:5">
      <c r="A88" s="6" t="s">
        <v>65</v>
      </c>
      <c r="B88" s="29">
        <v>1184659.57</v>
      </c>
      <c r="C88" s="29">
        <v>1168627.43</v>
      </c>
      <c r="D88" s="29">
        <v>1189824.73</v>
      </c>
      <c r="E88" s="29">
        <v>1152016.93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51280606.729999997</v>
      </c>
      <c r="C90" s="27">
        <v>50042895.549999997</v>
      </c>
      <c r="D90" s="27">
        <v>49820492.880000003</v>
      </c>
      <c r="E90" s="27">
        <v>59077505.810000002</v>
      </c>
    </row>
    <row r="91" spans="1:5" ht="15" customHeight="1">
      <c r="A91" s="6" t="s">
        <v>58</v>
      </c>
      <c r="B91" s="29">
        <v>6131971.1799999997</v>
      </c>
      <c r="C91" s="29">
        <v>6339739.7999999998</v>
      </c>
      <c r="D91" s="29">
        <v>6773833.5299999993</v>
      </c>
      <c r="E91" s="29">
        <v>7081978.5199999996</v>
      </c>
    </row>
    <row r="92" spans="1:5" ht="15" customHeight="1">
      <c r="A92" s="6" t="s">
        <v>61</v>
      </c>
      <c r="B92" s="29">
        <v>31957613.710000001</v>
      </c>
      <c r="C92" s="29">
        <v>30403134.379999999</v>
      </c>
      <c r="D92" s="29">
        <v>28979682.239999991</v>
      </c>
      <c r="E92" s="29">
        <v>37148727.450000003</v>
      </c>
    </row>
    <row r="93" spans="1:5">
      <c r="A93" s="6" t="s">
        <v>62</v>
      </c>
      <c r="B93" s="29">
        <v>11236892.08</v>
      </c>
      <c r="C93" s="29">
        <v>11992498.560000001</v>
      </c>
      <c r="D93" s="29">
        <v>12718057.369999999</v>
      </c>
      <c r="E93" s="29">
        <v>13430749.560000001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1954129.76</v>
      </c>
      <c r="C95" s="29">
        <v>1307522.81</v>
      </c>
      <c r="D95" s="29">
        <v>1348919.74</v>
      </c>
      <c r="E95" s="29">
        <v>1416050.28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74462669.920000002</v>
      </c>
      <c r="C97" s="27">
        <v>74103988.350000009</v>
      </c>
      <c r="D97" s="27">
        <v>68635083.600000009</v>
      </c>
      <c r="E97" s="27">
        <v>64814071.420000009</v>
      </c>
    </row>
    <row r="98" spans="1:5">
      <c r="A98" s="6" t="s">
        <v>70</v>
      </c>
      <c r="B98" s="29">
        <v>20947775.48</v>
      </c>
      <c r="C98" s="29">
        <v>20145369.109999999</v>
      </c>
      <c r="D98" s="29">
        <v>19820817.98</v>
      </c>
      <c r="E98" s="29">
        <v>19503895.170000002</v>
      </c>
    </row>
    <row r="99" spans="1:5">
      <c r="A99" s="6" t="s">
        <v>71</v>
      </c>
      <c r="B99" s="29">
        <v>53114298.799999997</v>
      </c>
      <c r="C99" s="29">
        <v>39943907.850000001</v>
      </c>
      <c r="D99" s="29">
        <v>38868009.259999998</v>
      </c>
      <c r="E99" s="29">
        <v>37803534.060000002</v>
      </c>
    </row>
    <row r="100" spans="1:5">
      <c r="A100" s="6" t="s">
        <v>72</v>
      </c>
      <c r="B100" s="29">
        <v>400595.63999999972</v>
      </c>
      <c r="C100" s="29">
        <v>14014711.390000001</v>
      </c>
      <c r="D100" s="29">
        <v>9946256.3599999994</v>
      </c>
      <c r="E100" s="29">
        <v>7506642.1899999985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200593953.28</v>
      </c>
      <c r="C102" s="30">
        <v>196989907.69</v>
      </c>
      <c r="D102" s="30">
        <v>196089909.25999999</v>
      </c>
      <c r="E102" s="30">
        <v>197589138.09999999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5"/>
  <sheetViews>
    <sheetView zoomScale="85" zoomScaleNormal="85" workbookViewId="0">
      <selection activeCell="E25" sqref="E25"/>
    </sheetView>
  </sheetViews>
  <sheetFormatPr defaultRowHeight="15"/>
  <cols>
    <col min="1" max="1" width="74.85546875" bestFit="1" customWidth="1"/>
    <col min="2" max="5" width="13.42578125" customWidth="1"/>
  </cols>
  <sheetData>
    <row r="1" spans="1:7">
      <c r="A1" s="21"/>
      <c r="B1" s="31"/>
      <c r="C1" s="31"/>
      <c r="D1" s="31"/>
      <c r="E1" s="31"/>
    </row>
    <row r="2" spans="1:7">
      <c r="A2" s="4"/>
      <c r="B2" s="25"/>
      <c r="C2" s="25"/>
      <c r="D2" s="25"/>
      <c r="E2" s="5" t="s">
        <v>0</v>
      </c>
    </row>
    <row r="3" spans="1:7">
      <c r="A3" s="4"/>
      <c r="B3" s="25"/>
      <c r="C3" s="25"/>
      <c r="D3" s="25"/>
      <c r="E3" s="5" t="s">
        <v>1</v>
      </c>
    </row>
    <row r="4" spans="1:7">
      <c r="A4" s="4"/>
      <c r="B4" s="25"/>
      <c r="C4" s="25"/>
      <c r="D4" s="25"/>
      <c r="E4" s="5"/>
    </row>
    <row r="5" spans="1:7">
      <c r="A5" s="6"/>
      <c r="B5" s="25"/>
      <c r="C5" s="25"/>
      <c r="D5" s="25"/>
      <c r="E5" s="25"/>
    </row>
    <row r="6" spans="1:7">
      <c r="A6" s="33" t="s">
        <v>74</v>
      </c>
      <c r="E6" s="3"/>
    </row>
    <row r="7" spans="1:7">
      <c r="A7" s="32" t="s">
        <v>75</v>
      </c>
      <c r="B7" s="9" t="s">
        <v>141</v>
      </c>
      <c r="C7" s="9" t="s">
        <v>127</v>
      </c>
      <c r="D7" s="9" t="s">
        <v>113</v>
      </c>
      <c r="E7" s="9" t="s">
        <v>99</v>
      </c>
    </row>
    <row r="8" spans="1:7">
      <c r="A8" s="6"/>
      <c r="B8" s="34"/>
      <c r="C8" s="34"/>
      <c r="D8" s="34"/>
      <c r="E8" s="34"/>
    </row>
    <row r="9" spans="1:7">
      <c r="A9" s="35" t="s">
        <v>76</v>
      </c>
      <c r="B9" s="36" t="s">
        <v>142</v>
      </c>
      <c r="C9" s="36" t="s">
        <v>128</v>
      </c>
      <c r="D9" s="36" t="s">
        <v>114</v>
      </c>
      <c r="E9" s="36" t="s">
        <v>100</v>
      </c>
      <c r="G9" s="42"/>
    </row>
    <row r="10" spans="1:7">
      <c r="A10" s="35" t="s">
        <v>77</v>
      </c>
      <c r="B10" s="36" t="s">
        <v>105</v>
      </c>
      <c r="C10" s="36" t="s">
        <v>129</v>
      </c>
      <c r="D10" s="36" t="s">
        <v>115</v>
      </c>
      <c r="E10" s="36" t="s">
        <v>101</v>
      </c>
    </row>
    <row r="11" spans="1:7">
      <c r="A11" s="37" t="s">
        <v>78</v>
      </c>
      <c r="B11" s="38" t="s">
        <v>116</v>
      </c>
      <c r="C11" s="38" t="s">
        <v>130</v>
      </c>
      <c r="D11" s="38" t="s">
        <v>116</v>
      </c>
      <c r="E11" s="38" t="s">
        <v>102</v>
      </c>
    </row>
    <row r="12" spans="1:7">
      <c r="A12" s="39" t="s">
        <v>79</v>
      </c>
      <c r="B12" s="38" t="s">
        <v>143</v>
      </c>
      <c r="C12" s="38" t="s">
        <v>131</v>
      </c>
      <c r="D12" s="38" t="s">
        <v>117</v>
      </c>
      <c r="E12" s="38" t="s">
        <v>103</v>
      </c>
    </row>
    <row r="13" spans="1:7">
      <c r="A13" s="39" t="s">
        <v>80</v>
      </c>
      <c r="B13" s="36" t="s">
        <v>144</v>
      </c>
      <c r="C13" s="36" t="s">
        <v>132</v>
      </c>
      <c r="D13" s="36" t="s">
        <v>118</v>
      </c>
      <c r="E13" s="36">
        <v>0.1128</v>
      </c>
    </row>
    <row r="14" spans="1:7">
      <c r="A14" s="39"/>
      <c r="B14" s="36"/>
      <c r="C14" s="36"/>
      <c r="D14" s="36"/>
      <c r="E14" s="36"/>
    </row>
    <row r="15" spans="1:7">
      <c r="A15" s="32" t="s">
        <v>81</v>
      </c>
      <c r="B15" s="9">
        <v>2019</v>
      </c>
      <c r="C15" s="36"/>
      <c r="D15" s="36"/>
      <c r="E15" s="36"/>
    </row>
    <row r="16" spans="1:7">
      <c r="A16" s="39"/>
      <c r="B16" s="36"/>
      <c r="C16" s="36"/>
      <c r="D16" s="36"/>
      <c r="E16" s="36"/>
    </row>
    <row r="17" spans="1:5">
      <c r="A17" s="39" t="s">
        <v>82</v>
      </c>
      <c r="B17" s="36" t="s">
        <v>145</v>
      </c>
      <c r="C17" s="40"/>
      <c r="D17" s="36"/>
      <c r="E17" s="40"/>
    </row>
    <row r="18" spans="1:5">
      <c r="A18" s="39" t="s">
        <v>83</v>
      </c>
      <c r="B18" s="38" t="s">
        <v>146</v>
      </c>
      <c r="C18" s="38"/>
      <c r="D18" s="38"/>
      <c r="E18" s="38"/>
    </row>
    <row r="19" spans="1:5">
      <c r="A19" s="35" t="s">
        <v>84</v>
      </c>
      <c r="B19" s="36" t="s">
        <v>147</v>
      </c>
      <c r="C19" s="36"/>
      <c r="D19" s="36"/>
      <c r="E19" s="36"/>
    </row>
    <row r="20" spans="1:5">
      <c r="A20" s="35" t="s">
        <v>85</v>
      </c>
      <c r="B20" s="36" t="s">
        <v>148</v>
      </c>
      <c r="C20" s="36"/>
      <c r="D20" s="36"/>
      <c r="E20" s="36"/>
    </row>
    <row r="21" spans="1:5">
      <c r="A21" s="39" t="s">
        <v>86</v>
      </c>
      <c r="B21" s="41" t="s">
        <v>149</v>
      </c>
      <c r="C21" s="41"/>
      <c r="D21" s="41"/>
      <c r="E21" s="41"/>
    </row>
    <row r="22" spans="1:5">
      <c r="A22" s="39" t="s">
        <v>87</v>
      </c>
      <c r="B22" s="38" t="s">
        <v>150</v>
      </c>
      <c r="C22" s="38"/>
      <c r="D22" s="38"/>
      <c r="E22" s="38"/>
    </row>
    <row r="23" spans="1:5">
      <c r="A23" s="39" t="s">
        <v>88</v>
      </c>
      <c r="B23" s="36" t="s">
        <v>151</v>
      </c>
      <c r="C23" s="36"/>
      <c r="D23" s="36"/>
      <c r="E23" s="36"/>
    </row>
    <row r="24" spans="1:5">
      <c r="A24" s="39" t="s">
        <v>89</v>
      </c>
      <c r="B24" s="38" t="s">
        <v>152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07"/>
  <sheetViews>
    <sheetView showGridLines="0" zoomScale="85" zoomScaleNormal="85" workbookViewId="0">
      <selection activeCell="B19" sqref="B19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127</v>
      </c>
      <c r="C6" s="9" t="s">
        <v>113</v>
      </c>
      <c r="D6" s="9" t="s">
        <v>99</v>
      </c>
      <c r="E6" s="9" t="s">
        <v>98</v>
      </c>
    </row>
    <row r="7" spans="1:5" ht="9" customHeight="1">
      <c r="B7" s="10"/>
      <c r="C7" s="10"/>
      <c r="D7" s="10"/>
      <c r="E7" s="10"/>
    </row>
    <row r="8" spans="1:5">
      <c r="A8" s="12" t="s">
        <v>6</v>
      </c>
      <c r="B8" s="13">
        <v>286030152.67000031</v>
      </c>
      <c r="C8" s="13">
        <v>183644802.4000001</v>
      </c>
      <c r="D8" s="13">
        <v>91001245.349999875</v>
      </c>
      <c r="E8" s="13">
        <v>323494815.46999997</v>
      </c>
    </row>
    <row r="9" spans="1:5">
      <c r="A9" s="12" t="s">
        <v>7</v>
      </c>
      <c r="B9" s="14">
        <v>289419408.72999972</v>
      </c>
      <c r="C9" s="14">
        <v>185954417.20999971</v>
      </c>
      <c r="D9" s="14">
        <v>92350970.909999982</v>
      </c>
      <c r="E9" s="14">
        <v>328495317.72999996</v>
      </c>
    </row>
    <row r="10" spans="1:5">
      <c r="A10" s="6" t="s">
        <v>8</v>
      </c>
      <c r="B10" s="15">
        <v>288218073.77999979</v>
      </c>
      <c r="C10" s="15">
        <v>185677244.05999991</v>
      </c>
      <c r="D10" s="15">
        <v>92309354.21999985</v>
      </c>
      <c r="E10" s="15">
        <v>328270161.57999998</v>
      </c>
    </row>
    <row r="11" spans="1:5">
      <c r="A11" s="6" t="s">
        <v>9</v>
      </c>
      <c r="B11" s="15">
        <v>1201334.95</v>
      </c>
      <c r="C11" s="15">
        <v>277173.15000000002</v>
      </c>
      <c r="D11" s="15">
        <v>41616.69000000001</v>
      </c>
      <c r="E11" s="15">
        <v>225156.15</v>
      </c>
    </row>
    <row r="12" spans="1:5">
      <c r="A12" s="12" t="s">
        <v>10</v>
      </c>
      <c r="B12" s="14">
        <v>-3389256.0599999968</v>
      </c>
      <c r="C12" s="14">
        <v>-2309614.810000001</v>
      </c>
      <c r="D12" s="14">
        <v>-1349725.560000001</v>
      </c>
      <c r="E12" s="14">
        <v>-5000502.26</v>
      </c>
    </row>
    <row r="13" spans="1:5">
      <c r="A13" s="12" t="s">
        <v>11</v>
      </c>
      <c r="B13" s="14">
        <v>218745255.83000001</v>
      </c>
      <c r="C13" s="14">
        <v>142361888.69999999</v>
      </c>
      <c r="D13" s="14">
        <v>66843432.900000021</v>
      </c>
      <c r="E13" s="14">
        <v>-236739486.35999998</v>
      </c>
    </row>
    <row r="14" spans="1:5">
      <c r="A14" s="6" t="s">
        <v>12</v>
      </c>
      <c r="B14" s="15">
        <v>218520047.56</v>
      </c>
      <c r="C14" s="15">
        <v>142535227.97999999</v>
      </c>
      <c r="D14" s="15">
        <v>66579827.240000077</v>
      </c>
      <c r="E14" s="15">
        <v>-236045678.78999999</v>
      </c>
    </row>
    <row r="15" spans="1:5">
      <c r="A15" s="6" t="s">
        <v>13</v>
      </c>
      <c r="B15" s="15">
        <v>225208.27</v>
      </c>
      <c r="C15" s="15">
        <v>-173339.28</v>
      </c>
      <c r="D15" s="15">
        <v>263605.65999999997</v>
      </c>
      <c r="E15" s="15">
        <v>-693807.57</v>
      </c>
    </row>
    <row r="16" spans="1:5">
      <c r="A16" s="17" t="s">
        <v>14</v>
      </c>
      <c r="B16" s="18">
        <v>67284896.840000242</v>
      </c>
      <c r="C16" s="18">
        <v>41282913.700000137</v>
      </c>
      <c r="D16" s="18">
        <v>24157812.44999985</v>
      </c>
      <c r="E16" s="18">
        <v>86755329.109999985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7380059.8899999987</v>
      </c>
      <c r="C18" s="14">
        <v>4860372.43</v>
      </c>
      <c r="D18" s="14">
        <v>2475212.9099999992</v>
      </c>
      <c r="E18" s="14">
        <v>8966797.9900000002</v>
      </c>
    </row>
    <row r="19" spans="1:5">
      <c r="A19" s="12" t="s">
        <v>16</v>
      </c>
      <c r="B19" s="14">
        <v>30278324.639999978</v>
      </c>
      <c r="C19" s="14">
        <v>22103902.57</v>
      </c>
      <c r="D19" s="14">
        <v>10881764.289999999</v>
      </c>
      <c r="E19" s="14">
        <v>58630475.170000002</v>
      </c>
    </row>
    <row r="20" spans="1:5">
      <c r="A20" s="12" t="s">
        <v>17</v>
      </c>
      <c r="B20" s="14">
        <v>-1411517.7799999979</v>
      </c>
      <c r="C20" s="14">
        <v>-1012212.48</v>
      </c>
      <c r="D20" s="14">
        <v>-499313.41999999952</v>
      </c>
      <c r="E20" s="14">
        <v>-2534034.0299999998</v>
      </c>
    </row>
    <row r="21" spans="1:5">
      <c r="A21" s="12" t="s">
        <v>18</v>
      </c>
      <c r="B21" s="14">
        <v>35918670.039999962</v>
      </c>
      <c r="C21" s="14">
        <v>21864479.659999989</v>
      </c>
      <c r="D21" s="14">
        <v>9803772.4600000381</v>
      </c>
      <c r="E21" s="14">
        <v>57200730.229999997</v>
      </c>
    </row>
    <row r="22" spans="1:5">
      <c r="A22" s="6" t="s">
        <v>19</v>
      </c>
      <c r="B22" s="15">
        <v>34367481.049999997</v>
      </c>
      <c r="C22" s="15">
        <v>21001208.770000011</v>
      </c>
      <c r="D22" s="15">
        <v>9265128.6299999841</v>
      </c>
      <c r="E22" s="15">
        <v>54021184.259999998</v>
      </c>
    </row>
    <row r="23" spans="1:5">
      <c r="A23" s="6" t="s">
        <v>20</v>
      </c>
      <c r="B23" s="15">
        <v>1022426.18</v>
      </c>
      <c r="C23" s="15">
        <v>666772.23000000056</v>
      </c>
      <c r="D23" s="15">
        <v>325093.87</v>
      </c>
      <c r="E23" s="15">
        <v>1114082.08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528762.81000000297</v>
      </c>
      <c r="C25" s="15">
        <v>196498.6599999902</v>
      </c>
      <c r="D25" s="15">
        <v>213549.95999999411</v>
      </c>
      <c r="E25" s="15">
        <v>2065463.89</v>
      </c>
    </row>
    <row r="26" spans="1:5">
      <c r="A26" s="12" t="s">
        <v>23</v>
      </c>
      <c r="B26" s="14">
        <v>27151868.410000011</v>
      </c>
      <c r="C26" s="14">
        <v>20767542.74000001</v>
      </c>
      <c r="D26" s="14">
        <v>11061405.31999998</v>
      </c>
      <c r="E26" s="14">
        <v>49323001.649999999</v>
      </c>
    </row>
    <row r="27" spans="1:5">
      <c r="A27" s="17" t="s">
        <v>24</v>
      </c>
      <c r="B27" s="18">
        <v>40461225.140000239</v>
      </c>
      <c r="C27" s="18">
        <v>24602953.820000142</v>
      </c>
      <c r="D27" s="18">
        <v>16150298.449999841</v>
      </c>
      <c r="E27" s="18">
        <v>45294836.359999992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580913.97000000032</v>
      </c>
      <c r="C29" s="15">
        <v>397336.54999999958</v>
      </c>
      <c r="D29" s="15">
        <v>137230.2399999999</v>
      </c>
      <c r="E29" s="15">
        <v>-770532.89</v>
      </c>
    </row>
    <row r="30" spans="1:5">
      <c r="A30" s="6" t="s">
        <v>26</v>
      </c>
      <c r="B30" s="15">
        <v>25671446.789999992</v>
      </c>
      <c r="C30" s="15">
        <v>16875149.640000001</v>
      </c>
      <c r="D30" s="15">
        <v>8480509.0000000298</v>
      </c>
      <c r="E30" s="15">
        <v>-32392334.82</v>
      </c>
    </row>
    <row r="31" spans="1:5">
      <c r="A31" s="6" t="s">
        <v>27</v>
      </c>
      <c r="B31" s="15">
        <v>5611046.8400000008</v>
      </c>
      <c r="C31" s="15">
        <v>3646149.7099999972</v>
      </c>
      <c r="D31" s="15">
        <v>1582540.420000006</v>
      </c>
      <c r="E31" s="15">
        <v>6288753.0599999987</v>
      </c>
    </row>
    <row r="32" spans="1:5">
      <c r="A32" s="6" t="s">
        <v>28</v>
      </c>
      <c r="B32" s="15">
        <v>1624357.6700000011</v>
      </c>
      <c r="C32" s="15">
        <v>1603031.4500000009</v>
      </c>
      <c r="D32" s="15">
        <v>346400.96999999968</v>
      </c>
      <c r="E32" s="15">
        <v>2563762.44</v>
      </c>
    </row>
    <row r="33" spans="1:5">
      <c r="A33" s="17" t="s">
        <v>32</v>
      </c>
      <c r="B33" s="18">
        <v>21444268.89000025</v>
      </c>
      <c r="C33" s="18">
        <v>12579648.790000141</v>
      </c>
      <c r="D33" s="18">
        <v>9461500.5999998152</v>
      </c>
      <c r="E33" s="18">
        <v>20984484.149999991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2564568.6399999978</v>
      </c>
      <c r="C35" s="15">
        <v>2312547.189999999</v>
      </c>
      <c r="D35" s="15">
        <v>1928299.5499999991</v>
      </c>
      <c r="E35" s="15">
        <v>-9224110.4499999993</v>
      </c>
    </row>
    <row r="36" spans="1:5">
      <c r="A36" s="6" t="s">
        <v>35</v>
      </c>
      <c r="B36" s="15">
        <v>291786.38000000012</v>
      </c>
      <c r="C36" s="15">
        <v>291786.38</v>
      </c>
      <c r="D36" s="15">
        <v>0</v>
      </c>
      <c r="E36" s="15">
        <v>-364823.96</v>
      </c>
    </row>
    <row r="37" spans="1:5">
      <c r="A37" s="17" t="s">
        <v>36</v>
      </c>
      <c r="B37" s="18">
        <v>18587913.870000251</v>
      </c>
      <c r="C37" s="18">
        <v>9975315.2200001366</v>
      </c>
      <c r="D37" s="18">
        <v>7533201.0499998163</v>
      </c>
      <c r="E37" s="18">
        <v>11395549.739999991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127</v>
      </c>
      <c r="C48" s="9" t="s">
        <v>113</v>
      </c>
      <c r="D48" s="9" t="s">
        <v>99</v>
      </c>
      <c r="E48" s="9" t="s">
        <v>98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146744597.21000001</v>
      </c>
      <c r="C50" s="27">
        <v>144710395.83000001</v>
      </c>
      <c r="D50" s="27">
        <v>140775260.09</v>
      </c>
      <c r="E50" s="27">
        <v>133739298.29000001</v>
      </c>
    </row>
    <row r="51" spans="1:5">
      <c r="A51" s="6" t="s">
        <v>39</v>
      </c>
      <c r="B51" s="28">
        <v>1253657.26</v>
      </c>
      <c r="C51" s="28">
        <v>672414.84</v>
      </c>
      <c r="D51" s="28">
        <v>696705.25</v>
      </c>
      <c r="E51" s="28">
        <v>875571.66</v>
      </c>
    </row>
    <row r="52" spans="1:5">
      <c r="A52" s="6" t="s">
        <v>40</v>
      </c>
      <c r="B52" s="29">
        <v>129643207.79000001</v>
      </c>
      <c r="C52" s="29">
        <v>126997353.93000001</v>
      </c>
      <c r="D52" s="29">
        <v>124639341.28</v>
      </c>
      <c r="E52" s="29">
        <v>116423029.90000001</v>
      </c>
    </row>
    <row r="53" spans="1:5">
      <c r="A53" s="6" t="s">
        <v>41</v>
      </c>
      <c r="B53" s="29">
        <v>7656505.1499999994</v>
      </c>
      <c r="C53" s="29">
        <v>6524418.6199999992</v>
      </c>
      <c r="D53" s="29">
        <v>5915438.0699999994</v>
      </c>
      <c r="E53" s="29">
        <v>5922335.21</v>
      </c>
    </row>
    <row r="54" spans="1:5">
      <c r="A54" s="6" t="s">
        <v>42</v>
      </c>
      <c r="B54" s="29">
        <v>2614752.81</v>
      </c>
      <c r="C54" s="29">
        <v>3997297.63</v>
      </c>
      <c r="D54" s="29">
        <v>3745634.26</v>
      </c>
      <c r="E54" s="29">
        <v>4123234.79</v>
      </c>
    </row>
    <row r="55" spans="1:5">
      <c r="A55" s="6" t="s">
        <v>43</v>
      </c>
      <c r="B55" s="29">
        <v>658014.64999999991</v>
      </c>
      <c r="C55" s="29">
        <v>577233.54</v>
      </c>
      <c r="D55" s="29">
        <v>393465.87</v>
      </c>
      <c r="E55" s="29">
        <v>622706.18999999994</v>
      </c>
    </row>
    <row r="56" spans="1:5">
      <c r="A56" s="6" t="s">
        <v>44</v>
      </c>
      <c r="B56" s="29">
        <v>4590615.72</v>
      </c>
      <c r="C56" s="29">
        <v>5532174.3600000003</v>
      </c>
      <c r="D56" s="29">
        <v>4923191.4499999993</v>
      </c>
      <c r="E56" s="29">
        <v>5422786.04</v>
      </c>
    </row>
    <row r="57" spans="1:5">
      <c r="A57" s="6" t="s">
        <v>45</v>
      </c>
      <c r="B57" s="29">
        <v>47508.240000000013</v>
      </c>
      <c r="C57" s="29">
        <v>104418.69</v>
      </c>
      <c r="D57" s="29">
        <v>160255.4</v>
      </c>
      <c r="E57" s="29">
        <v>79959.72</v>
      </c>
    </row>
    <row r="58" spans="1:5">
      <c r="A58" s="6" t="s">
        <v>46</v>
      </c>
      <c r="B58" s="29">
        <v>280335.59000000003</v>
      </c>
      <c r="C58" s="29">
        <v>305084.21999999997</v>
      </c>
      <c r="D58" s="29">
        <v>301228.51</v>
      </c>
      <c r="E58" s="29">
        <v>269674.78000000003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50245310.479999997</v>
      </c>
      <c r="C60" s="27">
        <v>51379513.430000007</v>
      </c>
      <c r="D60" s="27">
        <v>56813878.009999998</v>
      </c>
      <c r="E60" s="27">
        <v>57945403.810000002</v>
      </c>
    </row>
    <row r="61" spans="1:5">
      <c r="A61" s="12" t="s">
        <v>48</v>
      </c>
      <c r="B61" s="28">
        <v>29942626.43</v>
      </c>
      <c r="C61" s="28">
        <v>31166364.280000001</v>
      </c>
      <c r="D61" s="28">
        <v>37710851.299999997</v>
      </c>
      <c r="E61" s="28">
        <v>39273750.310000002</v>
      </c>
    </row>
    <row r="62" spans="1:5">
      <c r="A62" s="6" t="s">
        <v>49</v>
      </c>
      <c r="B62" s="29">
        <v>14663206.140000001</v>
      </c>
      <c r="C62" s="29">
        <v>15186007.710000001</v>
      </c>
      <c r="D62" s="29">
        <v>21042564</v>
      </c>
      <c r="E62" s="29">
        <v>21927800.98</v>
      </c>
    </row>
    <row r="63" spans="1:5">
      <c r="A63" s="6" t="s">
        <v>50</v>
      </c>
      <c r="B63" s="29">
        <v>0</v>
      </c>
      <c r="C63" s="29">
        <v>0</v>
      </c>
      <c r="D63" s="29">
        <v>0</v>
      </c>
      <c r="E63" s="29">
        <v>0</v>
      </c>
    </row>
    <row r="64" spans="1:5">
      <c r="A64" s="6" t="s">
        <v>51</v>
      </c>
      <c r="B64" s="29">
        <v>15279420.289999999</v>
      </c>
      <c r="C64" s="29">
        <v>15980356.57</v>
      </c>
      <c r="D64" s="29">
        <v>16668287.300000001</v>
      </c>
      <c r="E64" s="29">
        <v>17345949.329999998</v>
      </c>
    </row>
    <row r="65" spans="1:5">
      <c r="A65" s="6" t="s">
        <v>52</v>
      </c>
      <c r="B65" s="29">
        <v>7458689.0500000007</v>
      </c>
      <c r="C65" s="29">
        <v>7458449.0500000007</v>
      </c>
      <c r="D65" s="29">
        <v>6278176.1400000006</v>
      </c>
      <c r="E65" s="29">
        <v>5818305.3799999999</v>
      </c>
    </row>
    <row r="66" spans="1:5">
      <c r="A66" s="6" t="s">
        <v>53</v>
      </c>
      <c r="B66" s="29">
        <v>12596563.699999999</v>
      </c>
      <c r="C66" s="29">
        <v>12553295.699999999</v>
      </c>
      <c r="D66" s="29">
        <v>12642490.699999999</v>
      </c>
      <c r="E66" s="29">
        <v>12655248.9</v>
      </c>
    </row>
    <row r="67" spans="1:5">
      <c r="A67" s="6" t="s">
        <v>54</v>
      </c>
      <c r="B67" s="29">
        <v>247431.3</v>
      </c>
      <c r="C67" s="29">
        <v>201404.39999999991</v>
      </c>
      <c r="D67" s="29">
        <v>182359.87000000011</v>
      </c>
      <c r="E67" s="29">
        <v>198099.22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196989907.69</v>
      </c>
      <c r="C69" s="30">
        <v>196089909.25999999</v>
      </c>
      <c r="D69" s="30">
        <v>197589138.09999999</v>
      </c>
      <c r="E69" s="30">
        <v>191684702.10000002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127</v>
      </c>
      <c r="C78" s="9" t="s">
        <v>113</v>
      </c>
      <c r="D78" s="9" t="s">
        <v>99</v>
      </c>
      <c r="E78" s="9" t="s">
        <v>98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72843023.789999992</v>
      </c>
      <c r="C80" s="27">
        <v>77634332.779999986</v>
      </c>
      <c r="D80" s="27">
        <v>73697560.870000005</v>
      </c>
      <c r="E80" s="27">
        <v>74840488.239999995</v>
      </c>
    </row>
    <row r="81" spans="1:5">
      <c r="A81" s="6" t="s">
        <v>58</v>
      </c>
      <c r="B81" s="29">
        <v>48934877.479999997</v>
      </c>
      <c r="C81" s="29">
        <v>48635039.140000001</v>
      </c>
      <c r="D81" s="29">
        <v>46330773.169999987</v>
      </c>
      <c r="E81" s="29">
        <v>46222047.670000002</v>
      </c>
    </row>
    <row r="82" spans="1:5">
      <c r="A82" s="6" t="s">
        <v>59</v>
      </c>
      <c r="B82" s="29">
        <v>690851.38000000012</v>
      </c>
      <c r="C82" s="29">
        <v>857816.49</v>
      </c>
      <c r="D82" s="29">
        <v>673295.57</v>
      </c>
      <c r="E82" s="29">
        <v>476581.18</v>
      </c>
    </row>
    <row r="83" spans="1:5">
      <c r="A83" s="6" t="s">
        <v>60</v>
      </c>
      <c r="B83" s="29">
        <v>2697798.31</v>
      </c>
      <c r="C83" s="29">
        <v>3693898.87</v>
      </c>
      <c r="D83" s="29">
        <v>3299957.939999999</v>
      </c>
      <c r="E83" s="29">
        <v>3743090.66</v>
      </c>
    </row>
    <row r="84" spans="1:5">
      <c r="A84" s="6" t="s">
        <v>61</v>
      </c>
      <c r="B84" s="29">
        <v>0</v>
      </c>
      <c r="C84" s="29">
        <v>3366112.2</v>
      </c>
      <c r="D84" s="29">
        <v>3340777.83</v>
      </c>
      <c r="E84" s="29">
        <v>3301671.37</v>
      </c>
    </row>
    <row r="85" spans="1:5">
      <c r="A85" s="6" t="s">
        <v>62</v>
      </c>
      <c r="B85" s="29">
        <v>8608420.2200000007</v>
      </c>
      <c r="C85" s="29">
        <v>8906447.9199999999</v>
      </c>
      <c r="D85" s="29">
        <v>10113303.970000001</v>
      </c>
      <c r="E85" s="29">
        <v>10632517.58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0</v>
      </c>
    </row>
    <row r="87" spans="1:5">
      <c r="A87" s="6" t="s">
        <v>64</v>
      </c>
      <c r="B87" s="29">
        <v>10742448.970000001</v>
      </c>
      <c r="C87" s="29">
        <v>10985193.43</v>
      </c>
      <c r="D87" s="29">
        <v>8787435.4600000009</v>
      </c>
      <c r="E87" s="29">
        <v>8851916.1699999999</v>
      </c>
    </row>
    <row r="88" spans="1:5">
      <c r="A88" s="6" t="s">
        <v>65</v>
      </c>
      <c r="B88" s="29">
        <v>1168627.43</v>
      </c>
      <c r="C88" s="29">
        <v>1189824.73</v>
      </c>
      <c r="D88" s="29">
        <v>1152016.93</v>
      </c>
      <c r="E88" s="29">
        <v>1612663.61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50042895.549999997</v>
      </c>
      <c r="C90" s="27">
        <v>49820492.880000003</v>
      </c>
      <c r="D90" s="27">
        <v>59077505.810000002</v>
      </c>
      <c r="E90" s="27">
        <v>56930022.049999997</v>
      </c>
    </row>
    <row r="91" spans="1:5" ht="15" customHeight="1">
      <c r="A91" s="6" t="s">
        <v>58</v>
      </c>
      <c r="B91" s="29">
        <v>6339739.7999999998</v>
      </c>
      <c r="C91" s="29">
        <v>6773833.5299999993</v>
      </c>
      <c r="D91" s="29">
        <v>7081978.5199999996</v>
      </c>
      <c r="E91" s="29">
        <v>7265807.2800000003</v>
      </c>
    </row>
    <row r="92" spans="1:5" ht="15" customHeight="1">
      <c r="A92" s="6" t="s">
        <v>61</v>
      </c>
      <c r="B92" s="29">
        <v>30403134.379999999</v>
      </c>
      <c r="C92" s="29">
        <v>28979682.239999991</v>
      </c>
      <c r="D92" s="29">
        <v>37148727.450000003</v>
      </c>
      <c r="E92" s="29">
        <v>33753815.259999998</v>
      </c>
    </row>
    <row r="93" spans="1:5">
      <c r="A93" s="6" t="s">
        <v>62</v>
      </c>
      <c r="B93" s="29">
        <v>11992498.560000001</v>
      </c>
      <c r="C93" s="29">
        <v>12718057.369999999</v>
      </c>
      <c r="D93" s="29">
        <v>13430749.560000001</v>
      </c>
      <c r="E93" s="29">
        <v>14132785.029999999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1307522.81</v>
      </c>
      <c r="C95" s="29">
        <v>1348919.74</v>
      </c>
      <c r="D95" s="29">
        <v>1416050.28</v>
      </c>
      <c r="E95" s="29">
        <v>1777614.48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74103988.350000009</v>
      </c>
      <c r="C97" s="27">
        <v>68635083.600000009</v>
      </c>
      <c r="D97" s="27">
        <v>64814071.420000009</v>
      </c>
      <c r="E97" s="27">
        <v>59914191.810000002</v>
      </c>
    </row>
    <row r="98" spans="1:5">
      <c r="A98" s="6" t="s">
        <v>70</v>
      </c>
      <c r="B98" s="29">
        <v>20145369.109999999</v>
      </c>
      <c r="C98" s="29">
        <v>19820817.98</v>
      </c>
      <c r="D98" s="29">
        <v>19503895.170000002</v>
      </c>
      <c r="E98" s="29">
        <v>19307532.890000001</v>
      </c>
    </row>
    <row r="99" spans="1:5">
      <c r="A99" s="6" t="s">
        <v>71</v>
      </c>
      <c r="B99" s="29">
        <v>39943907.850000001</v>
      </c>
      <c r="C99" s="29">
        <v>38868009.259999998</v>
      </c>
      <c r="D99" s="29">
        <v>37803534.060000002</v>
      </c>
      <c r="E99" s="29">
        <v>36917297.560000002</v>
      </c>
    </row>
    <row r="100" spans="1:5">
      <c r="A100" s="6" t="s">
        <v>72</v>
      </c>
      <c r="B100" s="29">
        <v>14014711.390000001</v>
      </c>
      <c r="C100" s="29">
        <v>9946256.3599999994</v>
      </c>
      <c r="D100" s="29">
        <v>7506642.1899999985</v>
      </c>
      <c r="E100" s="29">
        <v>3689361.36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196989907.69</v>
      </c>
      <c r="C102" s="30">
        <v>196089909.25999999</v>
      </c>
      <c r="D102" s="30">
        <v>197589138.09999999</v>
      </c>
      <c r="E102" s="30">
        <v>191684702.09999999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5"/>
  <sheetViews>
    <sheetView zoomScale="85" zoomScaleNormal="85" workbookViewId="0">
      <selection activeCell="B19" sqref="B19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127</v>
      </c>
      <c r="C7" s="9" t="s">
        <v>113</v>
      </c>
      <c r="D7" s="9" t="s">
        <v>99</v>
      </c>
      <c r="E7" s="9" t="s">
        <v>98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 t="s">
        <v>128</v>
      </c>
      <c r="C9" s="36" t="s">
        <v>114</v>
      </c>
      <c r="D9" s="36" t="s">
        <v>100</v>
      </c>
      <c r="E9" s="36">
        <v>0.73181848684667583</v>
      </c>
    </row>
    <row r="10" spans="1:5">
      <c r="A10" s="35" t="s">
        <v>77</v>
      </c>
      <c r="B10" s="36" t="s">
        <v>129</v>
      </c>
      <c r="C10" s="36" t="s">
        <v>115</v>
      </c>
      <c r="D10" s="36" t="s">
        <v>101</v>
      </c>
      <c r="E10" s="36">
        <v>0.10013246973660997</v>
      </c>
    </row>
    <row r="11" spans="1:5">
      <c r="A11" s="37" t="s">
        <v>78</v>
      </c>
      <c r="B11" s="38" t="s">
        <v>130</v>
      </c>
      <c r="C11" s="38" t="s">
        <v>116</v>
      </c>
      <c r="D11" s="38" t="s">
        <v>102</v>
      </c>
      <c r="E11" s="38">
        <v>2.3819018208390951E-3</v>
      </c>
    </row>
    <row r="12" spans="1:5">
      <c r="A12" s="39" t="s">
        <v>79</v>
      </c>
      <c r="B12" s="38" t="s">
        <v>131</v>
      </c>
      <c r="C12" s="38" t="s">
        <v>117</v>
      </c>
      <c r="D12" s="38" t="s">
        <v>103</v>
      </c>
      <c r="E12" s="38">
        <v>7.2074797044660022E-2</v>
      </c>
    </row>
    <row r="13" spans="1:5">
      <c r="A13" s="39" t="s">
        <v>80</v>
      </c>
      <c r="B13" s="36" t="s">
        <v>132</v>
      </c>
      <c r="C13" s="36" t="s">
        <v>118</v>
      </c>
      <c r="D13" s="36">
        <v>0.1128</v>
      </c>
      <c r="E13" s="36">
        <v>7.4552809061128766E-2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2019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 t="s">
        <v>133</v>
      </c>
      <c r="C17" s="40"/>
      <c r="D17" s="36"/>
      <c r="E17" s="40"/>
    </row>
    <row r="18" spans="1:5">
      <c r="A18" s="39" t="s">
        <v>83</v>
      </c>
      <c r="B18" s="38" t="s">
        <v>134</v>
      </c>
      <c r="C18" s="38"/>
      <c r="D18" s="38"/>
      <c r="E18" s="38"/>
    </row>
    <row r="19" spans="1:5">
      <c r="A19" s="35" t="s">
        <v>84</v>
      </c>
      <c r="B19" s="36" t="s">
        <v>135</v>
      </c>
      <c r="C19" s="36"/>
      <c r="D19" s="36"/>
      <c r="E19" s="36"/>
    </row>
    <row r="20" spans="1:5">
      <c r="A20" s="35" t="s">
        <v>85</v>
      </c>
      <c r="B20" s="36" t="s">
        <v>136</v>
      </c>
      <c r="C20" s="36"/>
      <c r="D20" s="36"/>
      <c r="E20" s="36"/>
    </row>
    <row r="21" spans="1:5">
      <c r="A21" s="39" t="s">
        <v>86</v>
      </c>
      <c r="B21" s="41" t="s">
        <v>137</v>
      </c>
      <c r="C21" s="41"/>
      <c r="D21" s="41"/>
      <c r="E21" s="41"/>
    </row>
    <row r="22" spans="1:5">
      <c r="A22" s="39" t="s">
        <v>87</v>
      </c>
      <c r="B22" s="38" t="s">
        <v>138</v>
      </c>
      <c r="C22" s="38"/>
      <c r="D22" s="38"/>
      <c r="E22" s="38"/>
    </row>
    <row r="23" spans="1:5">
      <c r="A23" s="39" t="s">
        <v>88</v>
      </c>
      <c r="B23" s="36" t="s">
        <v>139</v>
      </c>
      <c r="C23" s="36"/>
      <c r="D23" s="36"/>
      <c r="E23" s="36"/>
    </row>
    <row r="24" spans="1:5">
      <c r="A24" s="39" t="s">
        <v>89</v>
      </c>
      <c r="B24" s="38" t="s">
        <v>140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107"/>
  <sheetViews>
    <sheetView showGridLines="0" topLeftCell="A16" zoomScale="85" zoomScaleNormal="85" workbookViewId="0">
      <selection activeCell="I102" sqref="I102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113</v>
      </c>
      <c r="C6" s="9" t="s">
        <v>99</v>
      </c>
      <c r="D6" s="9" t="s">
        <v>98</v>
      </c>
      <c r="E6" s="9" t="s">
        <v>91</v>
      </c>
    </row>
    <row r="7" spans="1:5" ht="9" customHeight="1">
      <c r="B7" s="10"/>
      <c r="C7" s="10"/>
      <c r="D7" s="10"/>
      <c r="E7" s="11"/>
    </row>
    <row r="8" spans="1:5">
      <c r="A8" s="12" t="s">
        <v>6</v>
      </c>
      <c r="B8" s="13">
        <v>183644802.4000001</v>
      </c>
      <c r="C8" s="13">
        <v>91001245.349999875</v>
      </c>
      <c r="D8" s="13">
        <v>323494815.46999997</v>
      </c>
      <c r="E8" s="13">
        <v>236259021.02000001</v>
      </c>
    </row>
    <row r="9" spans="1:5">
      <c r="A9" s="12" t="s">
        <v>7</v>
      </c>
      <c r="B9" s="14">
        <v>185954417.20999971</v>
      </c>
      <c r="C9" s="14">
        <v>92350970.909999982</v>
      </c>
      <c r="D9" s="14">
        <v>328495317.72999996</v>
      </c>
      <c r="E9" s="14">
        <v>240046811.87</v>
      </c>
    </row>
    <row r="10" spans="1:5">
      <c r="A10" s="6" t="s">
        <v>8</v>
      </c>
      <c r="B10" s="15">
        <v>185677244.05999991</v>
      </c>
      <c r="C10" s="15">
        <v>92309354.21999985</v>
      </c>
      <c r="D10" s="15">
        <v>328270161.57999998</v>
      </c>
      <c r="E10" s="15">
        <v>240033616.5</v>
      </c>
    </row>
    <row r="11" spans="1:5">
      <c r="A11" s="6" t="s">
        <v>9</v>
      </c>
      <c r="B11" s="15">
        <v>277173.15000000002</v>
      </c>
      <c r="C11" s="15">
        <v>41616.69000000001</v>
      </c>
      <c r="D11" s="15">
        <v>225156.15</v>
      </c>
      <c r="E11" s="15">
        <v>13195.37</v>
      </c>
    </row>
    <row r="12" spans="1:5">
      <c r="A12" s="12" t="s">
        <v>10</v>
      </c>
      <c r="B12" s="14">
        <v>-2309614.810000001</v>
      </c>
      <c r="C12" s="14">
        <v>-1349725.560000001</v>
      </c>
      <c r="D12" s="14">
        <v>-5000502.26</v>
      </c>
      <c r="E12" s="14">
        <v>-3787790.85</v>
      </c>
    </row>
    <row r="13" spans="1:5">
      <c r="A13" s="12" t="s">
        <v>11</v>
      </c>
      <c r="B13" s="14">
        <v>142361888.69999999</v>
      </c>
      <c r="C13" s="14">
        <v>66843432.900000021</v>
      </c>
      <c r="D13" s="14">
        <v>-236739486.35999998</v>
      </c>
      <c r="E13" s="14">
        <v>-174401354.84999999</v>
      </c>
    </row>
    <row r="14" spans="1:5">
      <c r="A14" s="6" t="s">
        <v>12</v>
      </c>
      <c r="B14" s="15">
        <v>142535227.97999999</v>
      </c>
      <c r="C14" s="15">
        <v>66579827.240000077</v>
      </c>
      <c r="D14" s="15">
        <v>-236045678.78999999</v>
      </c>
      <c r="E14" s="15">
        <v>-173896933.12</v>
      </c>
    </row>
    <row r="15" spans="1:5">
      <c r="A15" s="6" t="s">
        <v>13</v>
      </c>
      <c r="B15" s="15">
        <v>-173339.28</v>
      </c>
      <c r="C15" s="15">
        <v>263605.65999999997</v>
      </c>
      <c r="D15" s="15">
        <v>-693807.57</v>
      </c>
      <c r="E15" s="15">
        <v>-504421.73</v>
      </c>
    </row>
    <row r="16" spans="1:5">
      <c r="A16" s="17" t="s">
        <v>14</v>
      </c>
      <c r="B16" s="18">
        <v>41282913.700000137</v>
      </c>
      <c r="C16" s="18">
        <v>24157812.44999985</v>
      </c>
      <c r="D16" s="18">
        <v>86755329.109999985</v>
      </c>
      <c r="E16" s="18">
        <v>61857666.170000017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4860372.43</v>
      </c>
      <c r="C18" s="14">
        <v>2475212.9099999992</v>
      </c>
      <c r="D18" s="14">
        <v>8966797.9900000002</v>
      </c>
      <c r="E18" s="14">
        <v>6144942.4400000004</v>
      </c>
    </row>
    <row r="19" spans="1:5">
      <c r="A19" s="12" t="s">
        <v>16</v>
      </c>
      <c r="B19" s="14">
        <v>22103902.57</v>
      </c>
      <c r="C19" s="14">
        <v>10881764.289999999</v>
      </c>
      <c r="D19" s="14">
        <v>58630475.170000002</v>
      </c>
      <c r="E19" s="14">
        <v>45604427.310000002</v>
      </c>
    </row>
    <row r="20" spans="1:5">
      <c r="A20" s="12" t="s">
        <v>17</v>
      </c>
      <c r="B20" s="14">
        <v>-1012212.48</v>
      </c>
      <c r="C20" s="14">
        <v>-499313.41999999952</v>
      </c>
      <c r="D20" s="14">
        <v>-2534034.0299999998</v>
      </c>
      <c r="E20" s="14">
        <v>-1939883.13</v>
      </c>
    </row>
    <row r="21" spans="1:5">
      <c r="A21" s="12" t="s">
        <v>18</v>
      </c>
      <c r="B21" s="14">
        <v>21864479.659999989</v>
      </c>
      <c r="C21" s="14">
        <v>9803772.4600000381</v>
      </c>
      <c r="D21" s="14">
        <v>57200730.229999997</v>
      </c>
      <c r="E21" s="14">
        <v>37369216.020000003</v>
      </c>
    </row>
    <row r="22" spans="1:5">
      <c r="A22" s="6" t="s">
        <v>19</v>
      </c>
      <c r="B22" s="15">
        <v>21001208.770000011</v>
      </c>
      <c r="C22" s="15">
        <v>9265128.6299999841</v>
      </c>
      <c r="D22" s="15">
        <v>54021184.259999998</v>
      </c>
      <c r="E22" s="15">
        <v>34754981.700000003</v>
      </c>
    </row>
    <row r="23" spans="1:5">
      <c r="A23" s="6" t="s">
        <v>20</v>
      </c>
      <c r="B23" s="15">
        <v>666772.23000000056</v>
      </c>
      <c r="C23" s="15">
        <v>325093.87</v>
      </c>
      <c r="D23" s="15">
        <v>1114082.08</v>
      </c>
      <c r="E23" s="15">
        <v>820508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196498.6599999902</v>
      </c>
      <c r="C25" s="15">
        <v>213549.95999999411</v>
      </c>
      <c r="D25" s="15">
        <v>2065463.89</v>
      </c>
      <c r="E25" s="15">
        <v>1793726.32</v>
      </c>
    </row>
    <row r="26" spans="1:5">
      <c r="A26" s="12" t="s">
        <v>23</v>
      </c>
      <c r="B26" s="14">
        <v>20767542.74000001</v>
      </c>
      <c r="C26" s="14">
        <v>11061405.31999998</v>
      </c>
      <c r="D26" s="14">
        <v>49323001.649999999</v>
      </c>
      <c r="E26" s="14">
        <v>43219300.439999998</v>
      </c>
    </row>
    <row r="27" spans="1:5">
      <c r="A27" s="17" t="s">
        <v>24</v>
      </c>
      <c r="B27" s="18">
        <v>24602953.820000142</v>
      </c>
      <c r="C27" s="18">
        <v>16150298.449999841</v>
      </c>
      <c r="D27" s="18">
        <v>45294836.359999992</v>
      </c>
      <c r="E27" s="18">
        <v>31078636.330000013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397336.54999999958</v>
      </c>
      <c r="C29" s="15">
        <v>137230.2399999999</v>
      </c>
      <c r="D29" s="15">
        <v>-770532.89</v>
      </c>
      <c r="E29" s="15">
        <v>-589529.85</v>
      </c>
    </row>
    <row r="30" spans="1:5">
      <c r="A30" s="6" t="s">
        <v>26</v>
      </c>
      <c r="B30" s="15">
        <v>16875149.640000001</v>
      </c>
      <c r="C30" s="15">
        <v>8480509.0000000298</v>
      </c>
      <c r="D30" s="15">
        <v>-32392334.82</v>
      </c>
      <c r="E30" s="15">
        <v>-24515892.960000001</v>
      </c>
    </row>
    <row r="31" spans="1:5">
      <c r="A31" s="6" t="s">
        <v>27</v>
      </c>
      <c r="B31" s="15">
        <v>3646149.7099999972</v>
      </c>
      <c r="C31" s="15">
        <v>1582540.420000006</v>
      </c>
      <c r="D31" s="15">
        <v>6288753.0599999987</v>
      </c>
      <c r="E31" s="15">
        <v>4431597.16</v>
      </c>
    </row>
    <row r="32" spans="1:5">
      <c r="A32" s="6" t="s">
        <v>28</v>
      </c>
      <c r="B32" s="15">
        <v>1603031.4500000009</v>
      </c>
      <c r="C32" s="15">
        <v>346400.96999999968</v>
      </c>
      <c r="D32" s="15">
        <v>2563762.44</v>
      </c>
      <c r="E32" s="15">
        <v>2509487.88</v>
      </c>
    </row>
    <row r="33" spans="1:5">
      <c r="A33" s="17" t="s">
        <v>32</v>
      </c>
      <c r="B33" s="18">
        <v>12579648.790000141</v>
      </c>
      <c r="C33" s="18">
        <v>9461500.5999998152</v>
      </c>
      <c r="D33" s="18">
        <v>20984484.149999991</v>
      </c>
      <c r="E33" s="18">
        <v>12914298.56000001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2312547.189999999</v>
      </c>
      <c r="C35" s="15">
        <v>1928299.5499999991</v>
      </c>
      <c r="D35" s="15">
        <v>-9224110.4499999993</v>
      </c>
      <c r="E35" s="15">
        <v>-7146768.96</v>
      </c>
    </row>
    <row r="36" spans="1:5">
      <c r="A36" s="6" t="s">
        <v>35</v>
      </c>
      <c r="B36" s="15">
        <v>291786.38</v>
      </c>
      <c r="C36" s="15">
        <v>0</v>
      </c>
      <c r="D36" s="15">
        <v>-364823.96</v>
      </c>
      <c r="E36" s="15">
        <v>-364823.96</v>
      </c>
    </row>
    <row r="37" spans="1:5">
      <c r="A37" s="17" t="s">
        <v>36</v>
      </c>
      <c r="B37" s="18">
        <v>9975315.2200001366</v>
      </c>
      <c r="C37" s="18">
        <v>7533201.0499998163</v>
      </c>
      <c r="D37" s="18">
        <v>11395549.739999991</v>
      </c>
      <c r="E37" s="18">
        <v>5402705.6400000099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113</v>
      </c>
      <c r="C48" s="9" t="s">
        <v>99</v>
      </c>
      <c r="D48" s="9" t="s">
        <v>98</v>
      </c>
      <c r="E48" s="9" t="s">
        <v>91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144710395.83000001</v>
      </c>
      <c r="C50" s="27">
        <v>140775260.09</v>
      </c>
      <c r="D50" s="27">
        <v>133739298.29000001</v>
      </c>
      <c r="E50" s="27">
        <v>135049025.42999998</v>
      </c>
    </row>
    <row r="51" spans="1:5">
      <c r="A51" s="6" t="s">
        <v>39</v>
      </c>
      <c r="B51" s="28">
        <v>672414.84</v>
      </c>
      <c r="C51" s="28">
        <v>696705.25</v>
      </c>
      <c r="D51" s="28">
        <v>875571.66</v>
      </c>
      <c r="E51" s="28">
        <v>659943.91</v>
      </c>
    </row>
    <row r="52" spans="1:5">
      <c r="A52" s="6" t="s">
        <v>40</v>
      </c>
      <c r="B52" s="29">
        <v>126997353.93000001</v>
      </c>
      <c r="C52" s="29">
        <v>124639341.28</v>
      </c>
      <c r="D52" s="29">
        <v>116423029.90000001</v>
      </c>
      <c r="E52" s="29">
        <v>119418223.47</v>
      </c>
    </row>
    <row r="53" spans="1:5">
      <c r="A53" s="6" t="s">
        <v>41</v>
      </c>
      <c r="B53" s="29">
        <v>6524418.6199999992</v>
      </c>
      <c r="C53" s="29">
        <v>5915438.0699999994</v>
      </c>
      <c r="D53" s="29">
        <v>5922335.21</v>
      </c>
      <c r="E53" s="29">
        <v>2271013.63</v>
      </c>
    </row>
    <row r="54" spans="1:5">
      <c r="A54" s="6" t="s">
        <v>42</v>
      </c>
      <c r="B54" s="29">
        <v>3997297.63</v>
      </c>
      <c r="C54" s="29">
        <v>3745634.26</v>
      </c>
      <c r="D54" s="29">
        <v>4123234.79</v>
      </c>
      <c r="E54" s="29">
        <v>5772012</v>
      </c>
    </row>
    <row r="55" spans="1:5">
      <c r="A55" s="6" t="s">
        <v>43</v>
      </c>
      <c r="B55" s="29">
        <v>577233.54</v>
      </c>
      <c r="C55" s="29">
        <v>393465.87</v>
      </c>
      <c r="D55" s="29">
        <v>622706.18999999994</v>
      </c>
      <c r="E55" s="29">
        <v>1639435.46</v>
      </c>
    </row>
    <row r="56" spans="1:5">
      <c r="A56" s="6" t="s">
        <v>44</v>
      </c>
      <c r="B56" s="29">
        <v>5532174.3600000003</v>
      </c>
      <c r="C56" s="29">
        <v>4923191.4499999993</v>
      </c>
      <c r="D56" s="29">
        <v>5422786.04</v>
      </c>
      <c r="E56" s="29">
        <v>4922675.4000000004</v>
      </c>
    </row>
    <row r="57" spans="1:5">
      <c r="A57" s="6" t="s">
        <v>45</v>
      </c>
      <c r="B57" s="29">
        <v>104418.69</v>
      </c>
      <c r="C57" s="29">
        <v>160255.4</v>
      </c>
      <c r="D57" s="29">
        <v>79959.72</v>
      </c>
      <c r="E57" s="29">
        <v>71675.91</v>
      </c>
    </row>
    <row r="58" spans="1:5">
      <c r="A58" s="6" t="s">
        <v>46</v>
      </c>
      <c r="B58" s="29">
        <v>305084.21999999997</v>
      </c>
      <c r="C58" s="29">
        <v>301228.51</v>
      </c>
      <c r="D58" s="29">
        <v>269674.78000000003</v>
      </c>
      <c r="E58" s="29">
        <v>294045.65000000002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51379513.430000007</v>
      </c>
      <c r="C60" s="27">
        <v>56813878.009999998</v>
      </c>
      <c r="D60" s="27">
        <v>57945403.810000002</v>
      </c>
      <c r="E60" s="27">
        <v>56055444.810000002</v>
      </c>
    </row>
    <row r="61" spans="1:5">
      <c r="A61" s="12" t="s">
        <v>48</v>
      </c>
      <c r="B61" s="28">
        <v>31166364.280000001</v>
      </c>
      <c r="C61" s="28">
        <v>37710851.299999997</v>
      </c>
      <c r="D61" s="28">
        <v>39273750.310000002</v>
      </c>
      <c r="E61" s="28">
        <v>37706527.119999997</v>
      </c>
    </row>
    <row r="62" spans="1:5">
      <c r="A62" s="6" t="s">
        <v>49</v>
      </c>
      <c r="B62" s="29">
        <v>15186007.710000001</v>
      </c>
      <c r="C62" s="29">
        <v>21042564</v>
      </c>
      <c r="D62" s="29">
        <v>21927800.98</v>
      </c>
      <c r="E62" s="29">
        <v>19694790.77</v>
      </c>
    </row>
    <row r="63" spans="1:5">
      <c r="A63" s="6" t="s">
        <v>50</v>
      </c>
      <c r="B63" s="29">
        <v>0</v>
      </c>
      <c r="C63" s="29">
        <v>0</v>
      </c>
      <c r="D63" s="29">
        <v>0</v>
      </c>
      <c r="E63" s="29">
        <v>2785.06</v>
      </c>
    </row>
    <row r="64" spans="1:5">
      <c r="A64" s="6" t="s">
        <v>51</v>
      </c>
      <c r="B64" s="29">
        <v>15980356.57</v>
      </c>
      <c r="C64" s="29">
        <v>16668287.300000001</v>
      </c>
      <c r="D64" s="29">
        <v>17345949.329999998</v>
      </c>
      <c r="E64" s="29">
        <v>18008951.289999999</v>
      </c>
    </row>
    <row r="65" spans="1:5">
      <c r="A65" s="6" t="s">
        <v>52</v>
      </c>
      <c r="B65" s="29">
        <v>7458449.0500000007</v>
      </c>
      <c r="C65" s="29">
        <v>6278176.1400000006</v>
      </c>
      <c r="D65" s="29">
        <v>5818305.3799999999</v>
      </c>
      <c r="E65" s="29">
        <v>5381324.9000000004</v>
      </c>
    </row>
    <row r="66" spans="1:5">
      <c r="A66" s="6" t="s">
        <v>53</v>
      </c>
      <c r="B66" s="29">
        <v>12553295.699999999</v>
      </c>
      <c r="C66" s="29">
        <v>12642490.699999999</v>
      </c>
      <c r="D66" s="29">
        <v>12655248.9</v>
      </c>
      <c r="E66" s="29">
        <v>12745825.949999999</v>
      </c>
    </row>
    <row r="67" spans="1:5">
      <c r="A67" s="6" t="s">
        <v>54</v>
      </c>
      <c r="B67" s="29">
        <v>201404.39999999991</v>
      </c>
      <c r="C67" s="29">
        <v>182359.87000000011</v>
      </c>
      <c r="D67" s="29">
        <v>198099.22</v>
      </c>
      <c r="E67" s="29">
        <v>221766.84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196089909.25999999</v>
      </c>
      <c r="C69" s="30">
        <v>197589138.09999999</v>
      </c>
      <c r="D69" s="30">
        <v>191684702.10000002</v>
      </c>
      <c r="E69" s="30">
        <v>191104470.23999998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113</v>
      </c>
      <c r="C78" s="9" t="s">
        <v>99</v>
      </c>
      <c r="D78" s="9" t="s">
        <v>98</v>
      </c>
      <c r="E78" s="9" t="s">
        <v>91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77634332.779999986</v>
      </c>
      <c r="C80" s="27">
        <v>73697560.870000005</v>
      </c>
      <c r="D80" s="27">
        <v>74840488.239999995</v>
      </c>
      <c r="E80" s="27">
        <v>74315968.709999993</v>
      </c>
    </row>
    <row r="81" spans="1:5">
      <c r="A81" s="6" t="s">
        <v>58</v>
      </c>
      <c r="B81" s="29">
        <v>48635039.140000001</v>
      </c>
      <c r="C81" s="29">
        <v>46330773.169999987</v>
      </c>
      <c r="D81" s="29">
        <v>46222047.670000002</v>
      </c>
      <c r="E81" s="29">
        <v>44408109.609999999</v>
      </c>
    </row>
    <row r="82" spans="1:5">
      <c r="A82" s="6" t="s">
        <v>59</v>
      </c>
      <c r="B82" s="29">
        <v>857816.49</v>
      </c>
      <c r="C82" s="29">
        <v>673295.57</v>
      </c>
      <c r="D82" s="29">
        <v>476581.18</v>
      </c>
      <c r="E82" s="29">
        <v>257279.2</v>
      </c>
    </row>
    <row r="83" spans="1:5">
      <c r="A83" s="6" t="s">
        <v>60</v>
      </c>
      <c r="B83" s="29">
        <v>3693898.87</v>
      </c>
      <c r="C83" s="29">
        <v>3299957.939999999</v>
      </c>
      <c r="D83" s="29">
        <v>3743090.66</v>
      </c>
      <c r="E83" s="29">
        <v>6626313.9299999997</v>
      </c>
    </row>
    <row r="84" spans="1:5">
      <c r="A84" s="6" t="s">
        <v>61</v>
      </c>
      <c r="B84" s="29">
        <v>3366112.2</v>
      </c>
      <c r="C84" s="29">
        <v>3340777.83</v>
      </c>
      <c r="D84" s="29">
        <v>3301671.37</v>
      </c>
      <c r="E84" s="29">
        <v>3296245.77</v>
      </c>
    </row>
    <row r="85" spans="1:5">
      <c r="A85" s="6" t="s">
        <v>62</v>
      </c>
      <c r="B85" s="29">
        <v>8906447.9199999999</v>
      </c>
      <c r="C85" s="29">
        <v>10113303.970000001</v>
      </c>
      <c r="D85" s="29">
        <v>10632517.58</v>
      </c>
      <c r="E85" s="29">
        <v>8368879.46</v>
      </c>
    </row>
    <row r="86" spans="1:5">
      <c r="A86" s="6" t="s">
        <v>63</v>
      </c>
      <c r="B86" s="29">
        <v>0</v>
      </c>
      <c r="C86" s="29">
        <v>0</v>
      </c>
      <c r="D86" s="29">
        <v>0</v>
      </c>
      <c r="E86" s="29">
        <v>84386.83</v>
      </c>
    </row>
    <row r="87" spans="1:5">
      <c r="A87" s="6" t="s">
        <v>64</v>
      </c>
      <c r="B87" s="29">
        <v>10985193.43</v>
      </c>
      <c r="C87" s="29">
        <v>8787435.4600000009</v>
      </c>
      <c r="D87" s="29">
        <v>8851916.1699999999</v>
      </c>
      <c r="E87" s="29">
        <v>10137382.810000001</v>
      </c>
    </row>
    <row r="88" spans="1:5">
      <c r="A88" s="6" t="s">
        <v>65</v>
      </c>
      <c r="B88" s="29">
        <v>1189824.73</v>
      </c>
      <c r="C88" s="29">
        <v>1152016.93</v>
      </c>
      <c r="D88" s="29">
        <v>1612663.61</v>
      </c>
      <c r="E88" s="29">
        <v>1137371.1000000001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49820492.880000003</v>
      </c>
      <c r="C90" s="27">
        <v>59077505.810000002</v>
      </c>
      <c r="D90" s="27">
        <v>56930022.049999997</v>
      </c>
      <c r="E90" s="27">
        <v>60500606.829999998</v>
      </c>
    </row>
    <row r="91" spans="1:5" ht="15" customHeight="1">
      <c r="A91" s="6" t="s">
        <v>58</v>
      </c>
      <c r="B91" s="29">
        <v>6773833.5299999993</v>
      </c>
      <c r="C91" s="29">
        <v>7081978.5199999996</v>
      </c>
      <c r="D91" s="29">
        <v>7265807.2800000003</v>
      </c>
      <c r="E91" s="29">
        <v>7552213.7199999997</v>
      </c>
    </row>
    <row r="92" spans="1:5" ht="15" customHeight="1">
      <c r="A92" s="6" t="s">
        <v>61</v>
      </c>
      <c r="B92" s="29">
        <v>28979682.239999991</v>
      </c>
      <c r="C92" s="29">
        <v>37148727.450000003</v>
      </c>
      <c r="D92" s="29">
        <v>33753815.259999998</v>
      </c>
      <c r="E92" s="29">
        <v>36025281.869999997</v>
      </c>
    </row>
    <row r="93" spans="1:5">
      <c r="A93" s="6" t="s">
        <v>62</v>
      </c>
      <c r="B93" s="29">
        <v>12718057.369999999</v>
      </c>
      <c r="C93" s="29">
        <v>13430749.560000001</v>
      </c>
      <c r="D93" s="29">
        <v>14132785.029999999</v>
      </c>
      <c r="E93" s="29">
        <v>14820601.039999999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1348919.74</v>
      </c>
      <c r="C95" s="29">
        <v>1416050.28</v>
      </c>
      <c r="D95" s="29">
        <v>1777614.48</v>
      </c>
      <c r="E95" s="29">
        <v>2102510.2000000002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68635083.600000009</v>
      </c>
      <c r="C97" s="27">
        <v>64814071.420000009</v>
      </c>
      <c r="D97" s="27">
        <v>59914191.810000002</v>
      </c>
      <c r="E97" s="27">
        <v>56287894.699999996</v>
      </c>
    </row>
    <row r="98" spans="1:5">
      <c r="A98" s="6" t="s">
        <v>70</v>
      </c>
      <c r="B98" s="29">
        <v>19820817.98</v>
      </c>
      <c r="C98" s="29">
        <v>19503895.170000002</v>
      </c>
      <c r="D98" s="29">
        <v>19307532.890000001</v>
      </c>
      <c r="E98" s="29">
        <v>18956317.82</v>
      </c>
    </row>
    <row r="99" spans="1:5">
      <c r="A99" s="6" t="s">
        <v>71</v>
      </c>
      <c r="B99" s="29">
        <v>38868009.259999998</v>
      </c>
      <c r="C99" s="29">
        <v>37803534.060000002</v>
      </c>
      <c r="D99" s="29">
        <v>36917297.560000002</v>
      </c>
      <c r="E99" s="29">
        <v>31483772.98</v>
      </c>
    </row>
    <row r="100" spans="1:5">
      <c r="A100" s="6" t="s">
        <v>72</v>
      </c>
      <c r="B100" s="29">
        <v>9946256.3599999994</v>
      </c>
      <c r="C100" s="29">
        <v>7506642.1899999985</v>
      </c>
      <c r="D100" s="29">
        <v>3689361.36</v>
      </c>
      <c r="E100" s="29">
        <v>5847803.9000000004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196089909.25999999</v>
      </c>
      <c r="C102" s="30">
        <v>197589138.09999999</v>
      </c>
      <c r="D102" s="30">
        <v>191684702.09999999</v>
      </c>
      <c r="E102" s="30">
        <v>191104470.23999998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5"/>
  <sheetViews>
    <sheetView zoomScale="85" zoomScaleNormal="85" workbookViewId="0">
      <selection activeCell="E22" sqref="E22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113</v>
      </c>
      <c r="C7" s="9" t="s">
        <v>99</v>
      </c>
      <c r="D7" s="9" t="s">
        <v>98</v>
      </c>
      <c r="E7" s="9" t="s">
        <v>91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 t="s">
        <v>114</v>
      </c>
      <c r="C9" s="36" t="s">
        <v>100</v>
      </c>
      <c r="D9" s="36">
        <v>0.73181848684667583</v>
      </c>
      <c r="E9" s="36">
        <v>0.73817860624774367</v>
      </c>
    </row>
    <row r="10" spans="1:5">
      <c r="A10" s="35" t="s">
        <v>77</v>
      </c>
      <c r="B10" s="36" t="s">
        <v>115</v>
      </c>
      <c r="C10" s="36" t="s">
        <v>101</v>
      </c>
      <c r="D10" s="36">
        <v>0.10013246973660997</v>
      </c>
      <c r="E10" s="36">
        <v>0.10376701323046902</v>
      </c>
    </row>
    <row r="11" spans="1:5">
      <c r="A11" s="37" t="s">
        <v>78</v>
      </c>
      <c r="B11" s="38" t="s">
        <v>116</v>
      </c>
      <c r="C11" s="38" t="s">
        <v>102</v>
      </c>
      <c r="D11" s="38">
        <v>2.3819018208390951E-3</v>
      </c>
      <c r="E11" s="38">
        <v>2.4952691645585656E-3</v>
      </c>
    </row>
    <row r="12" spans="1:5">
      <c r="A12" s="39" t="s">
        <v>79</v>
      </c>
      <c r="B12" s="38" t="s">
        <v>117</v>
      </c>
      <c r="C12" s="38" t="s">
        <v>103</v>
      </c>
      <c r="D12" s="38">
        <v>7.2074797044660022E-2</v>
      </c>
      <c r="E12" s="38">
        <v>6.2688216416279169E-2</v>
      </c>
    </row>
    <row r="13" spans="1:5">
      <c r="A13" s="39" t="s">
        <v>80</v>
      </c>
      <c r="B13" s="36" t="s">
        <v>118</v>
      </c>
      <c r="C13" s="36">
        <v>0.1128</v>
      </c>
      <c r="D13" s="36">
        <v>7.4552809061128766E-2</v>
      </c>
      <c r="E13" s="36">
        <v>6.5213310558396589E-2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2019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 t="s">
        <v>119</v>
      </c>
      <c r="C17" s="40"/>
      <c r="D17" s="36"/>
      <c r="E17" s="40"/>
    </row>
    <row r="18" spans="1:5">
      <c r="A18" s="39" t="s">
        <v>83</v>
      </c>
      <c r="B18" s="38" t="s">
        <v>120</v>
      </c>
      <c r="C18" s="38"/>
      <c r="D18" s="38"/>
      <c r="E18" s="38"/>
    </row>
    <row r="19" spans="1:5">
      <c r="A19" s="35" t="s">
        <v>84</v>
      </c>
      <c r="B19" s="36" t="s">
        <v>121</v>
      </c>
      <c r="C19" s="36"/>
      <c r="D19" s="36"/>
      <c r="E19" s="36"/>
    </row>
    <row r="20" spans="1:5">
      <c r="A20" s="35" t="s">
        <v>85</v>
      </c>
      <c r="B20" s="36" t="s">
        <v>122</v>
      </c>
      <c r="C20" s="36"/>
      <c r="D20" s="36"/>
      <c r="E20" s="36"/>
    </row>
    <row r="21" spans="1:5">
      <c r="A21" s="39" t="s">
        <v>86</v>
      </c>
      <c r="B21" s="41" t="s">
        <v>123</v>
      </c>
      <c r="C21" s="41"/>
      <c r="D21" s="41"/>
      <c r="E21" s="41"/>
    </row>
    <row r="22" spans="1:5">
      <c r="A22" s="39" t="s">
        <v>87</v>
      </c>
      <c r="B22" s="38" t="s">
        <v>124</v>
      </c>
      <c r="C22" s="38"/>
      <c r="D22" s="38"/>
      <c r="E22" s="38"/>
    </row>
    <row r="23" spans="1:5">
      <c r="A23" s="39" t="s">
        <v>88</v>
      </c>
      <c r="B23" s="36" t="s">
        <v>125</v>
      </c>
      <c r="C23" s="36"/>
      <c r="D23" s="36"/>
      <c r="E23" s="36"/>
    </row>
    <row r="24" spans="1:5">
      <c r="A24" s="39" t="s">
        <v>89</v>
      </c>
      <c r="B24" s="38" t="s">
        <v>126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107"/>
  <sheetViews>
    <sheetView showGridLines="0" topLeftCell="A76" zoomScale="85" zoomScaleNormal="85" workbookViewId="0">
      <selection activeCell="B102" sqref="B102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99</v>
      </c>
      <c r="C6" s="9" t="s">
        <v>98</v>
      </c>
      <c r="D6" s="9" t="s">
        <v>91</v>
      </c>
      <c r="E6" s="9" t="s">
        <v>3</v>
      </c>
    </row>
    <row r="7" spans="1:5" ht="9" customHeight="1">
      <c r="B7" s="10"/>
      <c r="C7" s="10"/>
      <c r="D7" s="10"/>
      <c r="E7" s="11"/>
    </row>
    <row r="8" spans="1:5">
      <c r="A8" s="12" t="s">
        <v>6</v>
      </c>
      <c r="B8" s="13">
        <v>91001245.349999875</v>
      </c>
      <c r="C8" s="13">
        <v>323494815.46999997</v>
      </c>
      <c r="D8" s="13">
        <v>236259021.02000001</v>
      </c>
      <c r="E8" s="13">
        <v>155134612.26999998</v>
      </c>
    </row>
    <row r="9" spans="1:5">
      <c r="A9" s="12" t="s">
        <v>7</v>
      </c>
      <c r="B9" s="14">
        <v>92350970.909999982</v>
      </c>
      <c r="C9" s="14">
        <v>328495317.72999996</v>
      </c>
      <c r="D9" s="14">
        <v>240046811.87</v>
      </c>
      <c r="E9" s="14">
        <v>157700800.72999999</v>
      </c>
    </row>
    <row r="10" spans="1:5">
      <c r="A10" s="6" t="s">
        <v>8</v>
      </c>
      <c r="B10" s="15">
        <v>92309354.21999985</v>
      </c>
      <c r="C10" s="15">
        <v>328270161.57999998</v>
      </c>
      <c r="D10" s="15">
        <v>240033616.5</v>
      </c>
      <c r="E10" s="15">
        <v>157826164.94999999</v>
      </c>
    </row>
    <row r="11" spans="1:5">
      <c r="A11" s="6" t="s">
        <v>9</v>
      </c>
      <c r="B11" s="15">
        <v>41616.69000000001</v>
      </c>
      <c r="C11" s="15">
        <v>225156.15</v>
      </c>
      <c r="D11" s="15">
        <v>13195.37</v>
      </c>
      <c r="E11" s="15">
        <v>-125364.22</v>
      </c>
    </row>
    <row r="12" spans="1:5">
      <c r="A12" s="12" t="s">
        <v>10</v>
      </c>
      <c r="B12" s="14">
        <v>-1349725.560000001</v>
      </c>
      <c r="C12" s="14">
        <v>-5000502.26</v>
      </c>
      <c r="D12" s="14">
        <v>-3787790.85</v>
      </c>
      <c r="E12" s="14">
        <v>-2566188.46</v>
      </c>
    </row>
    <row r="13" spans="1:5">
      <c r="A13" s="12" t="s">
        <v>11</v>
      </c>
      <c r="B13" s="14">
        <v>66843432.900000021</v>
      </c>
      <c r="C13" s="14">
        <v>-236739486.35999998</v>
      </c>
      <c r="D13" s="14">
        <v>-174401354.84999999</v>
      </c>
      <c r="E13" s="14">
        <v>-114775631.5</v>
      </c>
    </row>
    <row r="14" spans="1:5">
      <c r="A14" s="6" t="s">
        <v>12</v>
      </c>
      <c r="B14" s="15">
        <v>66579827.240000077</v>
      </c>
      <c r="C14" s="15">
        <v>-236045678.78999999</v>
      </c>
      <c r="D14" s="15">
        <v>-173896933.12</v>
      </c>
      <c r="E14" s="15">
        <v>-114472523.52</v>
      </c>
    </row>
    <row r="15" spans="1:5">
      <c r="A15" s="6" t="s">
        <v>13</v>
      </c>
      <c r="B15" s="15">
        <v>263605.65999999997</v>
      </c>
      <c r="C15" s="15">
        <v>-693807.57</v>
      </c>
      <c r="D15" s="15">
        <v>-504421.73</v>
      </c>
      <c r="E15" s="15">
        <v>-303107.98</v>
      </c>
    </row>
    <row r="16" spans="1:5">
      <c r="A16" s="17" t="s">
        <v>14</v>
      </c>
      <c r="B16" s="18">
        <v>24157812.44999985</v>
      </c>
      <c r="C16" s="18">
        <v>86755329.109999985</v>
      </c>
      <c r="D16" s="18">
        <v>61857666.170000017</v>
      </c>
      <c r="E16" s="18">
        <v>40358980.769999981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2475212.9099999992</v>
      </c>
      <c r="C18" s="14">
        <v>8966797.9900000002</v>
      </c>
      <c r="D18" s="14">
        <v>6144942.4400000004</v>
      </c>
      <c r="E18" s="14">
        <v>3908991.23</v>
      </c>
    </row>
    <row r="19" spans="1:5">
      <c r="A19" s="12" t="s">
        <v>16</v>
      </c>
      <c r="B19" s="14">
        <v>10881764.289999999</v>
      </c>
      <c r="C19" s="14">
        <v>58630475.170000002</v>
      </c>
      <c r="D19" s="14">
        <v>45604427.310000002</v>
      </c>
      <c r="E19" s="14">
        <v>31104694.739999998</v>
      </c>
    </row>
    <row r="20" spans="1:5">
      <c r="A20" s="12" t="s">
        <v>17</v>
      </c>
      <c r="B20" s="14">
        <v>-499313.41999999952</v>
      </c>
      <c r="C20" s="14">
        <v>-2534034.0299999998</v>
      </c>
      <c r="D20" s="14">
        <v>-1939883.13</v>
      </c>
      <c r="E20" s="14">
        <v>-1311376.25</v>
      </c>
    </row>
    <row r="21" spans="1:5">
      <c r="A21" s="12" t="s">
        <v>18</v>
      </c>
      <c r="B21" s="14">
        <v>9803772.4600000381</v>
      </c>
      <c r="C21" s="14">
        <v>57200730.229999997</v>
      </c>
      <c r="D21" s="14">
        <v>37369216.020000003</v>
      </c>
      <c r="E21" s="14">
        <v>25923017.890000001</v>
      </c>
    </row>
    <row r="22" spans="1:5">
      <c r="A22" s="6" t="s">
        <v>19</v>
      </c>
      <c r="B22" s="15">
        <v>9265128.6299999841</v>
      </c>
      <c r="C22" s="15">
        <v>54021184.259999998</v>
      </c>
      <c r="D22" s="15">
        <v>34754981.700000003</v>
      </c>
      <c r="E22" s="15">
        <v>24108608.739999998</v>
      </c>
    </row>
    <row r="23" spans="1:5">
      <c r="A23" s="6" t="s">
        <v>20</v>
      </c>
      <c r="B23" s="15">
        <v>325093.87</v>
      </c>
      <c r="C23" s="15">
        <v>1114082.08</v>
      </c>
      <c r="D23" s="15">
        <v>820508</v>
      </c>
      <c r="E23" s="15">
        <v>506344.22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213549.95999999411</v>
      </c>
      <c r="C25" s="15">
        <v>2065463.89</v>
      </c>
      <c r="D25" s="15">
        <v>1793726.32</v>
      </c>
      <c r="E25" s="15">
        <v>1308064.93</v>
      </c>
    </row>
    <row r="26" spans="1:5">
      <c r="A26" s="12" t="s">
        <v>23</v>
      </c>
      <c r="B26" s="14">
        <v>11061405.31999998</v>
      </c>
      <c r="C26" s="14">
        <v>49323001.649999999</v>
      </c>
      <c r="D26" s="14">
        <v>43219300.439999998</v>
      </c>
      <c r="E26" s="14">
        <v>28613645.140000001</v>
      </c>
    </row>
    <row r="27" spans="1:5">
      <c r="A27" s="17" t="s">
        <v>24</v>
      </c>
      <c r="B27" s="18">
        <v>16150298.449999841</v>
      </c>
      <c r="C27" s="18">
        <v>45294836.359999992</v>
      </c>
      <c r="D27" s="18">
        <v>31078636.330000013</v>
      </c>
      <c r="E27" s="18">
        <v>19524627.459999979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137230.2399999999</v>
      </c>
      <c r="C29" s="15">
        <v>-770532.89</v>
      </c>
      <c r="D29" s="15">
        <v>-589529.85</v>
      </c>
      <c r="E29" s="15">
        <v>-356372.41</v>
      </c>
    </row>
    <row r="30" spans="1:5">
      <c r="A30" s="6" t="s">
        <v>26</v>
      </c>
      <c r="B30" s="15">
        <v>8480509.0000000298</v>
      </c>
      <c r="C30" s="15">
        <v>-32392334.82</v>
      </c>
      <c r="D30" s="15">
        <v>-24515892.960000001</v>
      </c>
      <c r="E30" s="15">
        <v>-16151348.109999999</v>
      </c>
    </row>
    <row r="31" spans="1:5">
      <c r="A31" s="6" t="s">
        <v>27</v>
      </c>
      <c r="B31" s="15">
        <v>1582540.420000006</v>
      </c>
      <c r="C31" s="15">
        <v>6288753.0599999987</v>
      </c>
      <c r="D31" s="15">
        <v>4431597.16</v>
      </c>
      <c r="E31" s="15">
        <v>2832895.7</v>
      </c>
    </row>
    <row r="32" spans="1:5">
      <c r="A32" s="6" t="s">
        <v>28</v>
      </c>
      <c r="B32" s="15">
        <v>346400.96999999968</v>
      </c>
      <c r="C32" s="15">
        <v>2563762.44</v>
      </c>
      <c r="D32" s="15">
        <v>2509487.88</v>
      </c>
      <c r="E32" s="15">
        <v>1323644.73</v>
      </c>
    </row>
    <row r="33" spans="1:5">
      <c r="A33" s="17" t="s">
        <v>32</v>
      </c>
      <c r="B33" s="18">
        <v>9461500.5999998152</v>
      </c>
      <c r="C33" s="18">
        <v>20984484.149999991</v>
      </c>
      <c r="D33" s="18">
        <v>12914298.56000001</v>
      </c>
      <c r="E33" s="18">
        <v>7173447.3699999787</v>
      </c>
    </row>
    <row r="34" spans="1:5">
      <c r="A34" s="12"/>
      <c r="B34" s="15"/>
      <c r="C34" s="15"/>
      <c r="D34" s="15"/>
      <c r="E34" s="15"/>
    </row>
    <row r="35" spans="1:5">
      <c r="A35" s="6" t="s">
        <v>33</v>
      </c>
      <c r="B35" s="15">
        <v>1928299.5499999991</v>
      </c>
      <c r="C35" s="15">
        <v>-9224110.4499999993</v>
      </c>
      <c r="D35" s="15">
        <v>-7146768.96</v>
      </c>
      <c r="E35" s="15">
        <v>-5123044.5199999996</v>
      </c>
    </row>
    <row r="36" spans="1:5">
      <c r="A36" s="6" t="s">
        <v>35</v>
      </c>
      <c r="B36" s="15">
        <v>0</v>
      </c>
      <c r="C36" s="15">
        <v>-364823.96</v>
      </c>
      <c r="D36" s="15">
        <v>-364823.96</v>
      </c>
      <c r="E36" s="15">
        <v>-365088.16</v>
      </c>
    </row>
    <row r="37" spans="1:5">
      <c r="A37" s="17" t="s">
        <v>36</v>
      </c>
      <c r="B37" s="18">
        <v>7533201.0499998163</v>
      </c>
      <c r="C37" s="18">
        <v>11395549.739999991</v>
      </c>
      <c r="D37" s="18">
        <v>5402705.6400000099</v>
      </c>
      <c r="E37" s="18">
        <v>1685314.6899999792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99</v>
      </c>
      <c r="C48" s="9" t="s">
        <v>98</v>
      </c>
      <c r="D48" s="9" t="s">
        <v>91</v>
      </c>
      <c r="E48" s="9" t="s">
        <v>3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140775260.09</v>
      </c>
      <c r="C50" s="27">
        <v>133739298.29000001</v>
      </c>
      <c r="D50" s="27">
        <v>135049025.42999998</v>
      </c>
      <c r="E50" s="27">
        <v>133465159.06</v>
      </c>
    </row>
    <row r="51" spans="1:5">
      <c r="A51" s="6" t="s">
        <v>39</v>
      </c>
      <c r="B51" s="28">
        <v>696705.25</v>
      </c>
      <c r="C51" s="28">
        <v>875571.66</v>
      </c>
      <c r="D51" s="28">
        <v>659943.91</v>
      </c>
      <c r="E51" s="28">
        <v>1062062.47</v>
      </c>
    </row>
    <row r="52" spans="1:5">
      <c r="A52" s="6" t="s">
        <v>40</v>
      </c>
      <c r="B52" s="29">
        <v>124639341.28</v>
      </c>
      <c r="C52" s="29">
        <v>116423029.90000001</v>
      </c>
      <c r="D52" s="29">
        <v>119418223.47</v>
      </c>
      <c r="E52" s="29">
        <v>117198286.81999999</v>
      </c>
    </row>
    <row r="53" spans="1:5">
      <c r="A53" s="6" t="s">
        <v>41</v>
      </c>
      <c r="B53" s="29">
        <v>5915438.0699999994</v>
      </c>
      <c r="C53" s="29">
        <v>5922335.21</v>
      </c>
      <c r="D53" s="29">
        <v>2271013.63</v>
      </c>
      <c r="E53" s="29">
        <v>2125966.71</v>
      </c>
    </row>
    <row r="54" spans="1:5">
      <c r="A54" s="6" t="s">
        <v>42</v>
      </c>
      <c r="B54" s="29">
        <v>3745634.26</v>
      </c>
      <c r="C54" s="29">
        <v>4123234.79</v>
      </c>
      <c r="D54" s="29">
        <v>5772012</v>
      </c>
      <c r="E54" s="29">
        <v>6582844.9800000004</v>
      </c>
    </row>
    <row r="55" spans="1:5">
      <c r="A55" s="6" t="s">
        <v>43</v>
      </c>
      <c r="B55" s="29">
        <v>393465.87</v>
      </c>
      <c r="C55" s="29">
        <v>622706.18999999994</v>
      </c>
      <c r="D55" s="29">
        <v>1639435.46</v>
      </c>
      <c r="E55" s="29">
        <v>1406103.31</v>
      </c>
    </row>
    <row r="56" spans="1:5">
      <c r="A56" s="6" t="s">
        <v>44</v>
      </c>
      <c r="B56" s="29">
        <v>4923191.4499999993</v>
      </c>
      <c r="C56" s="29">
        <v>5422786.04</v>
      </c>
      <c r="D56" s="29">
        <v>4922675.4000000004</v>
      </c>
      <c r="E56" s="29">
        <v>4683025.6500000004</v>
      </c>
    </row>
    <row r="57" spans="1:5">
      <c r="A57" s="6" t="s">
        <v>45</v>
      </c>
      <c r="B57" s="29">
        <v>160255.4</v>
      </c>
      <c r="C57" s="29">
        <v>79959.72</v>
      </c>
      <c r="D57" s="29">
        <v>71675.91</v>
      </c>
      <c r="E57" s="29">
        <v>133907.47</v>
      </c>
    </row>
    <row r="58" spans="1:5">
      <c r="A58" s="6" t="s">
        <v>46</v>
      </c>
      <c r="B58" s="29">
        <v>301228.51</v>
      </c>
      <c r="C58" s="29">
        <v>269674.78000000003</v>
      </c>
      <c r="D58" s="29">
        <v>294045.65000000002</v>
      </c>
      <c r="E58" s="29">
        <v>272961.65000000002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56813878.009999998</v>
      </c>
      <c r="C60" s="27">
        <v>57945403.810000002</v>
      </c>
      <c r="D60" s="27">
        <v>56055444.810000002</v>
      </c>
      <c r="E60" s="27">
        <v>51712166.969999999</v>
      </c>
    </row>
    <row r="61" spans="1:5">
      <c r="A61" s="12" t="s">
        <v>48</v>
      </c>
      <c r="B61" s="28">
        <v>37710851.299999997</v>
      </c>
      <c r="C61" s="28">
        <v>39273750.310000002</v>
      </c>
      <c r="D61" s="28">
        <v>37706527.119999997</v>
      </c>
      <c r="E61" s="28">
        <v>34948635.75</v>
      </c>
    </row>
    <row r="62" spans="1:5">
      <c r="A62" s="6" t="s">
        <v>49</v>
      </c>
      <c r="B62" s="29">
        <v>21042564</v>
      </c>
      <c r="C62" s="29">
        <v>21927800.98</v>
      </c>
      <c r="D62" s="29">
        <v>19694790.77</v>
      </c>
      <c r="E62" s="29">
        <v>16288623.74</v>
      </c>
    </row>
    <row r="63" spans="1:5">
      <c r="A63" s="6" t="s">
        <v>50</v>
      </c>
      <c r="B63" s="29">
        <v>0</v>
      </c>
      <c r="C63" s="29">
        <v>0</v>
      </c>
      <c r="D63" s="29">
        <v>2785.06</v>
      </c>
      <c r="E63" s="29">
        <v>6962.92</v>
      </c>
    </row>
    <row r="64" spans="1:5">
      <c r="A64" s="6" t="s">
        <v>51</v>
      </c>
      <c r="B64" s="29">
        <v>16668287.300000001</v>
      </c>
      <c r="C64" s="29">
        <v>17345949.329999998</v>
      </c>
      <c r="D64" s="29">
        <v>18008951.289999999</v>
      </c>
      <c r="E64" s="29">
        <v>18653049.09</v>
      </c>
    </row>
    <row r="65" spans="1:5">
      <c r="A65" s="6" t="s">
        <v>52</v>
      </c>
      <c r="B65" s="29">
        <v>6278176.1400000006</v>
      </c>
      <c r="C65" s="29">
        <v>5818305.3799999999</v>
      </c>
      <c r="D65" s="29">
        <v>5381324.9000000004</v>
      </c>
      <c r="E65" s="29">
        <v>3768254.45</v>
      </c>
    </row>
    <row r="66" spans="1:5">
      <c r="A66" s="6" t="s">
        <v>53</v>
      </c>
      <c r="B66" s="29">
        <v>12642490.699999999</v>
      </c>
      <c r="C66" s="29">
        <v>12655248.9</v>
      </c>
      <c r="D66" s="29">
        <v>12745825.949999999</v>
      </c>
      <c r="E66" s="29">
        <v>12752099.15</v>
      </c>
    </row>
    <row r="67" spans="1:5">
      <c r="A67" s="6" t="s">
        <v>54</v>
      </c>
      <c r="B67" s="29">
        <v>182359.87000000011</v>
      </c>
      <c r="C67" s="29">
        <v>198099.22</v>
      </c>
      <c r="D67" s="29">
        <v>221766.84</v>
      </c>
      <c r="E67" s="29">
        <v>243177.62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197589138.09999999</v>
      </c>
      <c r="C69" s="30">
        <v>191684702.10000002</v>
      </c>
      <c r="D69" s="30">
        <v>191104470.23999998</v>
      </c>
      <c r="E69" s="30">
        <v>185177326.03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99</v>
      </c>
      <c r="C78" s="9" t="s">
        <v>98</v>
      </c>
      <c r="D78" s="9" t="s">
        <v>91</v>
      </c>
      <c r="E78" s="9" t="s">
        <v>3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73697560.870000005</v>
      </c>
      <c r="C80" s="27">
        <v>74840488.239999995</v>
      </c>
      <c r="D80" s="27">
        <v>74315968.709999993</v>
      </c>
      <c r="E80" s="27">
        <v>73798160.349999994</v>
      </c>
    </row>
    <row r="81" spans="1:5">
      <c r="A81" s="6" t="s">
        <v>58</v>
      </c>
      <c r="B81" s="29">
        <v>46330773.169999987</v>
      </c>
      <c r="C81" s="29">
        <v>46222047.670000002</v>
      </c>
      <c r="D81" s="29">
        <v>44408109.609999999</v>
      </c>
      <c r="E81" s="29">
        <v>44511026.049999997</v>
      </c>
    </row>
    <row r="82" spans="1:5">
      <c r="A82" s="6" t="s">
        <v>59</v>
      </c>
      <c r="B82" s="29">
        <v>673295.57</v>
      </c>
      <c r="C82" s="29">
        <v>476581.18</v>
      </c>
      <c r="D82" s="29">
        <v>257279.2</v>
      </c>
      <c r="E82" s="29">
        <v>234535.18</v>
      </c>
    </row>
    <row r="83" spans="1:5">
      <c r="A83" s="6" t="s">
        <v>60</v>
      </c>
      <c r="B83" s="29">
        <v>3299957.939999999</v>
      </c>
      <c r="C83" s="29">
        <v>3743090.66</v>
      </c>
      <c r="D83" s="29">
        <v>6626313.9299999997</v>
      </c>
      <c r="E83" s="29">
        <v>7533335.8700000001</v>
      </c>
    </row>
    <row r="84" spans="1:5">
      <c r="A84" s="6" t="s">
        <v>61</v>
      </c>
      <c r="B84" s="29">
        <v>3340777.83</v>
      </c>
      <c r="C84" s="29">
        <v>3301671.37</v>
      </c>
      <c r="D84" s="29">
        <v>3296245.77</v>
      </c>
      <c r="E84" s="29">
        <v>3298299.58</v>
      </c>
    </row>
    <row r="85" spans="1:5">
      <c r="A85" s="6" t="s">
        <v>62</v>
      </c>
      <c r="B85" s="29">
        <v>10113303.970000001</v>
      </c>
      <c r="C85" s="29">
        <v>10632517.58</v>
      </c>
      <c r="D85" s="29">
        <v>8368879.46</v>
      </c>
      <c r="E85" s="29">
        <v>7645647.96</v>
      </c>
    </row>
    <row r="86" spans="1:5">
      <c r="A86" s="6" t="s">
        <v>63</v>
      </c>
      <c r="B86" s="29">
        <v>0</v>
      </c>
      <c r="C86" s="29">
        <v>0</v>
      </c>
      <c r="D86" s="29">
        <v>84386.83</v>
      </c>
      <c r="E86" s="29">
        <v>183883.59</v>
      </c>
    </row>
    <row r="87" spans="1:5">
      <c r="A87" s="6" t="s">
        <v>64</v>
      </c>
      <c r="B87" s="29">
        <v>8787435.4600000009</v>
      </c>
      <c r="C87" s="29">
        <v>8851916.1699999999</v>
      </c>
      <c r="D87" s="29">
        <v>10137382.810000001</v>
      </c>
      <c r="E87" s="29">
        <v>9276982.25</v>
      </c>
    </row>
    <row r="88" spans="1:5">
      <c r="A88" s="6" t="s">
        <v>65</v>
      </c>
      <c r="B88" s="29">
        <v>1152016.93</v>
      </c>
      <c r="C88" s="29">
        <v>1612663.61</v>
      </c>
      <c r="D88" s="29">
        <v>1137371.1000000001</v>
      </c>
      <c r="E88" s="29">
        <v>1114449.8700000001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59077505.810000002</v>
      </c>
      <c r="C90" s="27">
        <v>56930022.049999997</v>
      </c>
      <c r="D90" s="27">
        <v>60500606.829999998</v>
      </c>
      <c r="E90" s="27">
        <v>60168168.049999997</v>
      </c>
    </row>
    <row r="91" spans="1:5" ht="15" customHeight="1">
      <c r="A91" s="6" t="s">
        <v>58</v>
      </c>
      <c r="B91" s="29">
        <v>7081978.5199999996</v>
      </c>
      <c r="C91" s="29">
        <v>7265807.2800000003</v>
      </c>
      <c r="D91" s="29">
        <v>7552213.7199999997</v>
      </c>
      <c r="E91" s="29">
        <v>7725876.3700000001</v>
      </c>
    </row>
    <row r="92" spans="1:5" ht="15" customHeight="1">
      <c r="A92" s="6" t="s">
        <v>61</v>
      </c>
      <c r="B92" s="29">
        <v>37148727.450000003</v>
      </c>
      <c r="C92" s="29">
        <v>33753815.259999998</v>
      </c>
      <c r="D92" s="29">
        <v>36025281.869999997</v>
      </c>
      <c r="E92" s="29">
        <v>34508051.829999998</v>
      </c>
    </row>
    <row r="93" spans="1:5">
      <c r="A93" s="6" t="s">
        <v>62</v>
      </c>
      <c r="B93" s="29">
        <v>13430749.560000001</v>
      </c>
      <c r="C93" s="29">
        <v>14132785.029999999</v>
      </c>
      <c r="D93" s="29">
        <v>14820601.039999999</v>
      </c>
      <c r="E93" s="29">
        <v>15490616.65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1416050.28</v>
      </c>
      <c r="C95" s="29">
        <v>1777614.48</v>
      </c>
      <c r="D95" s="29">
        <v>2102510.2000000002</v>
      </c>
      <c r="E95" s="29">
        <v>2443623.2000000002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64814071.420000009</v>
      </c>
      <c r="C97" s="27">
        <v>59914191.810000002</v>
      </c>
      <c r="D97" s="27">
        <v>56287894.699999996</v>
      </c>
      <c r="E97" s="27">
        <v>51210997.630000003</v>
      </c>
    </row>
    <row r="98" spans="1:5">
      <c r="A98" s="6" t="s">
        <v>70</v>
      </c>
      <c r="B98" s="29">
        <v>19503895.170000002</v>
      </c>
      <c r="C98" s="29">
        <v>19307532.890000001</v>
      </c>
      <c r="D98" s="29">
        <v>18956317.82</v>
      </c>
      <c r="E98" s="29">
        <v>18533373.510000002</v>
      </c>
    </row>
    <row r="99" spans="1:5">
      <c r="A99" s="6" t="s">
        <v>71</v>
      </c>
      <c r="B99" s="29">
        <v>37803534.060000002</v>
      </c>
      <c r="C99" s="29">
        <v>36917297.560000002</v>
      </c>
      <c r="D99" s="29">
        <v>31483772.98</v>
      </c>
      <c r="E99" s="29">
        <v>31006716.190000001</v>
      </c>
    </row>
    <row r="100" spans="1:5">
      <c r="A100" s="6" t="s">
        <v>72</v>
      </c>
      <c r="B100" s="29">
        <v>7506642.1899999985</v>
      </c>
      <c r="C100" s="29">
        <v>3689361.36</v>
      </c>
      <c r="D100" s="29">
        <v>5847803.9000000004</v>
      </c>
      <c r="E100" s="29">
        <v>1670907.93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197589138.09999999</v>
      </c>
      <c r="C102" s="30">
        <v>191684702.09999999</v>
      </c>
      <c r="D102" s="30">
        <v>191104470.23999998</v>
      </c>
      <c r="E102" s="30">
        <v>185177326.03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B1A7-9247-492C-BBEB-7A2E44DF4E4F}">
  <dimension ref="A1:M45"/>
  <sheetViews>
    <sheetView showGridLines="0" zoomScale="85" zoomScaleNormal="85" workbookViewId="0">
      <pane xSplit="1" ySplit="7" topLeftCell="B8" activePane="bottomRight" state="frozen"/>
      <selection activeCell="D26" sqref="D26"/>
      <selection pane="topRight" activeCell="D26" sqref="D26"/>
      <selection pane="bottomLeft" activeCell="D26" sqref="D26"/>
      <selection pane="bottomRight" activeCell="A8" sqref="A8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13">
      <c r="A1" s="21"/>
      <c r="B1" s="31"/>
      <c r="C1" s="31"/>
      <c r="D1" s="31"/>
      <c r="E1" s="31"/>
    </row>
    <row r="2" spans="1:13">
      <c r="A2" s="4"/>
      <c r="B2" s="25"/>
      <c r="C2" s="25"/>
      <c r="D2" s="25"/>
      <c r="E2" s="5" t="s">
        <v>0</v>
      </c>
    </row>
    <row r="3" spans="1:13">
      <c r="A3" s="4"/>
      <c r="B3" s="25"/>
      <c r="C3" s="25"/>
      <c r="D3" s="25"/>
      <c r="E3" s="5" t="s">
        <v>1</v>
      </c>
    </row>
    <row r="4" spans="1:13">
      <c r="A4" s="4"/>
      <c r="B4" s="25"/>
      <c r="C4" s="25"/>
      <c r="D4" s="25"/>
      <c r="E4" s="5"/>
    </row>
    <row r="5" spans="1:13">
      <c r="A5" s="6"/>
      <c r="B5" s="25"/>
      <c r="C5" s="25"/>
      <c r="D5" s="25"/>
      <c r="E5" s="25"/>
    </row>
    <row r="6" spans="1:13">
      <c r="A6" s="33" t="s">
        <v>74</v>
      </c>
      <c r="E6" s="3"/>
    </row>
    <row r="7" spans="1:13">
      <c r="A7" s="32" t="s">
        <v>75</v>
      </c>
      <c r="B7" s="9" t="s">
        <v>242</v>
      </c>
      <c r="C7" s="9" t="s">
        <v>240</v>
      </c>
      <c r="D7" s="58" t="s">
        <v>239</v>
      </c>
      <c r="E7" s="58" t="s">
        <v>238</v>
      </c>
    </row>
    <row r="8" spans="1:13">
      <c r="A8" s="6"/>
      <c r="B8" s="6"/>
      <c r="C8" s="6"/>
      <c r="D8" s="64"/>
      <c r="E8" s="64"/>
    </row>
    <row r="9" spans="1:13">
      <c r="A9" s="35" t="s">
        <v>76</v>
      </c>
      <c r="B9" s="36">
        <v>0.839695843476987</v>
      </c>
      <c r="C9" s="36">
        <v>0.81898203440691753</v>
      </c>
      <c r="D9" s="73">
        <v>0.75787074383662101</v>
      </c>
      <c r="E9" s="73">
        <v>0.84620061594147089</v>
      </c>
      <c r="I9" s="71"/>
      <c r="J9" s="71"/>
      <c r="K9" s="71"/>
      <c r="L9" s="71"/>
      <c r="M9" s="72"/>
    </row>
    <row r="10" spans="1:13">
      <c r="A10" s="35" t="s">
        <v>77</v>
      </c>
      <c r="B10" s="36">
        <v>9.4823007331312284E-2</v>
      </c>
      <c r="C10" s="36">
        <v>9.4294461775762603E-2</v>
      </c>
      <c r="D10" s="73">
        <v>9.2250886512334498E-2</v>
      </c>
      <c r="E10" s="73">
        <v>9.6170328203622646E-2</v>
      </c>
      <c r="I10" s="71"/>
      <c r="J10" s="71"/>
      <c r="K10" s="71"/>
      <c r="L10" s="71"/>
      <c r="M10" s="72"/>
    </row>
    <row r="11" spans="1:13">
      <c r="A11" s="37" t="s">
        <v>78</v>
      </c>
      <c r="B11" s="38">
        <v>3.0171400455127452E-3</v>
      </c>
      <c r="C11" s="38">
        <v>2.7813516012456033E-3</v>
      </c>
      <c r="D11" s="74">
        <v>2.4335064757606767E-3</v>
      </c>
      <c r="E11" s="74">
        <v>3.4351648877418892E-3</v>
      </c>
      <c r="I11" s="71"/>
      <c r="J11" s="71"/>
      <c r="K11" s="71"/>
      <c r="L11" s="71"/>
      <c r="M11" s="72"/>
    </row>
    <row r="12" spans="1:13">
      <c r="A12" s="39" t="s">
        <v>79</v>
      </c>
      <c r="B12" s="38">
        <v>4.0803658857975864E-2</v>
      </c>
      <c r="C12" s="38">
        <v>5.4898619305766262E-2</v>
      </c>
      <c r="D12" s="74">
        <v>8.9372508637029419E-2</v>
      </c>
      <c r="E12" s="74">
        <v>3.8189014039238522E-2</v>
      </c>
      <c r="I12" s="71"/>
      <c r="J12" s="71"/>
      <c r="K12" s="71"/>
      <c r="L12" s="71"/>
      <c r="M12" s="72"/>
    </row>
    <row r="13" spans="1:13">
      <c r="A13" s="39" t="s">
        <v>80</v>
      </c>
      <c r="B13" s="36">
        <v>4.2918510491685741E-2</v>
      </c>
      <c r="C13" s="36">
        <v>5.7004049563696937E-2</v>
      </c>
      <c r="D13" s="73">
        <v>9.1527513423951309E-2</v>
      </c>
      <c r="E13" s="73">
        <v>4.0503763295434814E-2</v>
      </c>
      <c r="I13" s="71"/>
      <c r="J13" s="71"/>
      <c r="K13" s="71"/>
      <c r="L13" s="71"/>
      <c r="M13" s="72"/>
    </row>
    <row r="14" spans="1:13">
      <c r="A14" s="39" t="s">
        <v>195</v>
      </c>
      <c r="B14" s="36">
        <v>3.1803764055150487E-2</v>
      </c>
      <c r="C14" s="36">
        <v>3.0947240977821245E-2</v>
      </c>
      <c r="D14" s="73">
        <v>3.3174760713929996E-2</v>
      </c>
      <c r="E14" s="73">
        <v>3.2305249268016679E-2</v>
      </c>
      <c r="I14" s="71"/>
      <c r="J14" s="71"/>
      <c r="K14" s="71"/>
      <c r="L14" s="71"/>
      <c r="M14" s="72"/>
    </row>
    <row r="15" spans="1:13">
      <c r="A15" s="39" t="s">
        <v>196</v>
      </c>
      <c r="B15" s="36">
        <v>7.1465636527784149E-2</v>
      </c>
      <c r="C15" s="36">
        <v>5.380885243492739E-2</v>
      </c>
      <c r="D15" s="73">
        <v>-1.344628727852859E-2</v>
      </c>
      <c r="E15" s="73">
        <v>7.6156185277562072E-2</v>
      </c>
      <c r="I15" s="71"/>
      <c r="J15" s="71"/>
      <c r="K15" s="71"/>
      <c r="L15" s="71"/>
      <c r="M15" s="72"/>
    </row>
    <row r="16" spans="1:13">
      <c r="A16" s="39" t="s">
        <v>223</v>
      </c>
      <c r="B16" s="54">
        <v>11.220570156840907</v>
      </c>
      <c r="C16" s="54">
        <v>10.464766943587223</v>
      </c>
      <c r="D16" s="75">
        <v>9.2446543540589676</v>
      </c>
      <c r="E16" s="75">
        <v>10.701117687666091</v>
      </c>
      <c r="I16" s="71"/>
      <c r="J16" s="71"/>
      <c r="K16" s="71"/>
      <c r="L16" s="71"/>
      <c r="M16" s="72"/>
    </row>
    <row r="17" spans="1:13">
      <c r="A17" s="39" t="s">
        <v>224</v>
      </c>
      <c r="B17" s="54">
        <v>26.198109000292796</v>
      </c>
      <c r="C17" s="54">
        <v>26.682526063716267</v>
      </c>
      <c r="D17" s="75">
        <v>26.441349484275328</v>
      </c>
      <c r="E17" s="75">
        <v>27.573214461902467</v>
      </c>
      <c r="I17" s="71"/>
      <c r="J17" s="71"/>
      <c r="K17" s="71"/>
      <c r="L17" s="71"/>
      <c r="M17" s="72"/>
    </row>
    <row r="18" spans="1:13">
      <c r="A18" s="39"/>
      <c r="B18" s="39"/>
      <c r="C18" s="36"/>
      <c r="D18" s="36"/>
      <c r="E18" s="36"/>
    </row>
    <row r="19" spans="1:13">
      <c r="A19" s="32" t="s">
        <v>81</v>
      </c>
      <c r="B19" s="9">
        <v>2023</v>
      </c>
      <c r="C19" s="36"/>
      <c r="D19" s="36"/>
      <c r="E19" s="36"/>
    </row>
    <row r="20" spans="1:13">
      <c r="A20" s="39" t="s">
        <v>82</v>
      </c>
      <c r="B20" s="36">
        <v>1.1937659410377702E-2</v>
      </c>
      <c r="C20" s="40"/>
      <c r="D20" s="36"/>
      <c r="E20" s="40"/>
      <c r="G20" s="71"/>
      <c r="H20" s="72"/>
    </row>
    <row r="21" spans="1:13">
      <c r="A21" s="39" t="s">
        <v>83</v>
      </c>
      <c r="B21" s="38">
        <v>5.6574213139566121E-2</v>
      </c>
      <c r="C21" s="38"/>
      <c r="D21" s="38"/>
      <c r="E21" s="38"/>
      <c r="G21" s="71"/>
      <c r="H21" s="72"/>
    </row>
    <row r="22" spans="1:13">
      <c r="A22" s="35" t="s">
        <v>84</v>
      </c>
      <c r="B22" s="36">
        <v>2.3154076356027464E-2</v>
      </c>
      <c r="C22" s="36"/>
      <c r="D22" s="36"/>
      <c r="E22" s="36"/>
      <c r="G22" s="71"/>
      <c r="H22" s="72"/>
    </row>
    <row r="23" spans="1:13">
      <c r="A23" s="35" t="s">
        <v>85</v>
      </c>
      <c r="B23" s="36">
        <v>0.91620778805831349</v>
      </c>
      <c r="C23" s="36"/>
      <c r="D23" s="36"/>
      <c r="E23" s="36"/>
      <c r="G23" s="71"/>
      <c r="H23" s="72"/>
    </row>
    <row r="24" spans="1:13">
      <c r="A24" s="39" t="s">
        <v>86</v>
      </c>
      <c r="B24" s="41">
        <v>2.1313879099165525</v>
      </c>
      <c r="C24" s="41"/>
      <c r="D24" s="41"/>
      <c r="E24" s="41"/>
      <c r="G24" s="71"/>
      <c r="H24" s="72"/>
    </row>
    <row r="25" spans="1:13">
      <c r="A25" s="39" t="s">
        <v>87</v>
      </c>
      <c r="B25" s="38">
        <v>1.4433802614129645</v>
      </c>
      <c r="C25" s="38"/>
      <c r="D25" s="38"/>
      <c r="E25" s="38"/>
      <c r="G25" s="71"/>
      <c r="H25" s="72"/>
    </row>
    <row r="26" spans="1:13">
      <c r="A26" s="39" t="s">
        <v>88</v>
      </c>
      <c r="B26" s="36">
        <v>0.35522445099678379</v>
      </c>
      <c r="C26" s="36"/>
      <c r="D26" s="36"/>
      <c r="E26" s="36"/>
      <c r="G26" s="71"/>
      <c r="H26" s="72"/>
    </row>
    <row r="27" spans="1:13">
      <c r="A27" s="39" t="s">
        <v>89</v>
      </c>
      <c r="B27" s="38">
        <v>0.59073091659432608</v>
      </c>
      <c r="C27" s="38"/>
      <c r="D27" s="38"/>
      <c r="E27" s="38"/>
      <c r="G27" s="71"/>
      <c r="H27" s="72"/>
    </row>
    <row r="28" spans="1:13">
      <c r="A28" s="6"/>
      <c r="E28" s="3"/>
    </row>
    <row r="29" spans="1:13">
      <c r="A29" s="6"/>
      <c r="B29" s="42"/>
      <c r="E29" s="3"/>
    </row>
    <row r="30" spans="1:13" s="49" customFormat="1" ht="11.25">
      <c r="A30" s="47"/>
      <c r="B30" s="48"/>
      <c r="C30" s="48"/>
      <c r="D30" s="48"/>
      <c r="E30" s="48"/>
    </row>
    <row r="31" spans="1:13" s="49" customFormat="1" ht="11.25">
      <c r="A31" s="47"/>
      <c r="B31" s="51"/>
      <c r="C31" s="51"/>
      <c r="D31" s="51"/>
      <c r="E31" s="51"/>
    </row>
    <row r="32" spans="1:13">
      <c r="A32" s="45"/>
      <c r="B32" s="46"/>
      <c r="C32" s="46"/>
      <c r="D32" s="46"/>
      <c r="E32" s="46"/>
    </row>
    <row r="33" spans="1:5" s="49" customFormat="1" ht="11.25">
      <c r="A33" s="47"/>
      <c r="B33" s="48"/>
      <c r="C33" s="48"/>
      <c r="D33" s="48"/>
      <c r="E33" s="48"/>
    </row>
    <row r="34" spans="1:5" s="49" customFormat="1" ht="11.25">
      <c r="A34" s="47"/>
      <c r="B34" s="50"/>
      <c r="C34" s="50"/>
      <c r="D34" s="50"/>
      <c r="E34" s="50"/>
    </row>
    <row r="35" spans="1:5" s="49" customFormat="1" ht="11.25">
      <c r="A35" s="47"/>
      <c r="B35" s="48"/>
      <c r="C35" s="48"/>
      <c r="D35" s="48"/>
      <c r="E35" s="48"/>
    </row>
    <row r="36" spans="1:5" s="49" customFormat="1" ht="11.25">
      <c r="A36" s="47"/>
      <c r="B36" s="50"/>
      <c r="C36" s="50"/>
      <c r="D36" s="50"/>
      <c r="E36" s="50"/>
    </row>
    <row r="37" spans="1:5">
      <c r="A37" s="47"/>
      <c r="B37" s="48"/>
      <c r="C37" s="48"/>
      <c r="D37" s="48"/>
      <c r="E37" s="48"/>
    </row>
    <row r="38" spans="1:5">
      <c r="A38" s="47"/>
      <c r="B38" s="50"/>
      <c r="C38" s="50"/>
      <c r="D38" s="50"/>
      <c r="E38" s="50"/>
    </row>
    <row r="39" spans="1:5">
      <c r="A39" s="39"/>
      <c r="B39" s="36"/>
      <c r="C39" s="36"/>
      <c r="D39" s="36"/>
      <c r="E39" s="36"/>
    </row>
    <row r="40" spans="1:5">
      <c r="A40" s="39"/>
      <c r="B40" s="36"/>
      <c r="C40" s="36"/>
      <c r="D40" s="36"/>
      <c r="E40" s="36"/>
    </row>
    <row r="41" spans="1:5">
      <c r="A41" s="47"/>
      <c r="B41" s="48"/>
      <c r="C41" s="48"/>
      <c r="D41" s="48"/>
      <c r="E41" s="48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39"/>
      <c r="B45" s="36"/>
      <c r="C45" s="36"/>
      <c r="D45" s="36"/>
      <c r="E45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5"/>
  <sheetViews>
    <sheetView zoomScale="85" zoomScaleNormal="85" workbookViewId="0">
      <selection activeCell="B31" sqref="B31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99</v>
      </c>
      <c r="C7" s="9" t="s">
        <v>98</v>
      </c>
      <c r="D7" s="9" t="s">
        <v>91</v>
      </c>
      <c r="E7" s="9" t="s">
        <v>3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 t="s">
        <v>100</v>
      </c>
      <c r="C9" s="36">
        <v>0.73181848684667583</v>
      </c>
      <c r="D9" s="36">
        <v>0.73817860624774367</v>
      </c>
      <c r="E9" s="36">
        <v>0.73984541438271523</v>
      </c>
    </row>
    <row r="10" spans="1:5">
      <c r="A10" s="35" t="s">
        <v>77</v>
      </c>
      <c r="B10" s="36" t="s">
        <v>101</v>
      </c>
      <c r="C10" s="36">
        <v>0.10013246973660997</v>
      </c>
      <c r="D10" s="36">
        <v>0.10376701323046902</v>
      </c>
      <c r="E10" s="36">
        <v>0.10411182826105761</v>
      </c>
    </row>
    <row r="11" spans="1:5">
      <c r="A11" s="37" t="s">
        <v>78</v>
      </c>
      <c r="B11" s="38" t="s">
        <v>102</v>
      </c>
      <c r="C11" s="38">
        <v>2.3819018208390951E-3</v>
      </c>
      <c r="D11" s="38">
        <v>2.4952691645585656E-3</v>
      </c>
      <c r="E11" s="38">
        <v>2.2971818138157393E-3</v>
      </c>
    </row>
    <row r="12" spans="1:5">
      <c r="A12" s="39" t="s">
        <v>79</v>
      </c>
      <c r="B12" s="38" t="s">
        <v>103</v>
      </c>
      <c r="C12" s="38">
        <v>7.2074797044660022E-2</v>
      </c>
      <c r="D12" s="38">
        <v>6.2688216416279169E-2</v>
      </c>
      <c r="E12" s="38">
        <v>5.3560919181198145E-2</v>
      </c>
    </row>
    <row r="13" spans="1:5">
      <c r="A13" s="39" t="s">
        <v>80</v>
      </c>
      <c r="B13" s="36" t="s">
        <v>104</v>
      </c>
      <c r="C13" s="36">
        <v>7.4552809061128766E-2</v>
      </c>
      <c r="D13" s="36">
        <v>6.5213310558396589E-2</v>
      </c>
      <c r="E13" s="36">
        <v>5.6124744520882938E-2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2019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 t="s">
        <v>105</v>
      </c>
      <c r="C17" s="40"/>
      <c r="D17" s="36"/>
      <c r="E17" s="40"/>
    </row>
    <row r="18" spans="1:5">
      <c r="A18" s="39" t="s">
        <v>83</v>
      </c>
      <c r="B18" s="38" t="s">
        <v>106</v>
      </c>
      <c r="C18" s="38"/>
      <c r="D18" s="38"/>
      <c r="E18" s="38"/>
    </row>
    <row r="19" spans="1:5">
      <c r="A19" s="35" t="s">
        <v>84</v>
      </c>
      <c r="B19" s="36" t="s">
        <v>107</v>
      </c>
      <c r="C19" s="36"/>
      <c r="D19" s="36"/>
      <c r="E19" s="36"/>
    </row>
    <row r="20" spans="1:5">
      <c r="A20" s="35" t="s">
        <v>85</v>
      </c>
      <c r="B20" s="36" t="s">
        <v>108</v>
      </c>
      <c r="C20" s="36"/>
      <c r="D20" s="36"/>
      <c r="E20" s="36"/>
    </row>
    <row r="21" spans="1:5">
      <c r="A21" s="39" t="s">
        <v>86</v>
      </c>
      <c r="B21" s="41" t="s">
        <v>109</v>
      </c>
      <c r="C21" s="41"/>
      <c r="D21" s="41"/>
      <c r="E21" s="41"/>
    </row>
    <row r="22" spans="1:5">
      <c r="A22" s="39" t="s">
        <v>87</v>
      </c>
      <c r="B22" s="38" t="s">
        <v>110</v>
      </c>
      <c r="C22" s="38"/>
      <c r="D22" s="38"/>
      <c r="E22" s="38"/>
    </row>
    <row r="23" spans="1:5">
      <c r="A23" s="39" t="s">
        <v>88</v>
      </c>
      <c r="B23" s="36" t="s">
        <v>111</v>
      </c>
      <c r="C23" s="36"/>
      <c r="D23" s="36"/>
      <c r="E23" s="36"/>
    </row>
    <row r="24" spans="1:5">
      <c r="A24" s="39" t="s">
        <v>89</v>
      </c>
      <c r="B24" s="38" t="s">
        <v>112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7">
    <pageSetUpPr fitToPage="1"/>
  </sheetPr>
  <dimension ref="A1:E107"/>
  <sheetViews>
    <sheetView showGridLines="0" zoomScale="85" zoomScaleNormal="85" workbookViewId="0">
      <selection activeCell="B6" sqref="B6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98</v>
      </c>
      <c r="C6" s="9" t="s">
        <v>91</v>
      </c>
      <c r="D6" s="9" t="s">
        <v>3</v>
      </c>
      <c r="E6" s="9" t="s">
        <v>4</v>
      </c>
    </row>
    <row r="7" spans="1:5" ht="9" customHeight="1">
      <c r="B7" s="10"/>
      <c r="C7" s="10"/>
      <c r="D7" s="11"/>
      <c r="E7" s="11"/>
    </row>
    <row r="8" spans="1:5">
      <c r="A8" s="12" t="s">
        <v>6</v>
      </c>
      <c r="B8" s="13">
        <v>323494815.46999997</v>
      </c>
      <c r="C8" s="13">
        <v>236259021.02000001</v>
      </c>
      <c r="D8" s="13">
        <v>155134612.26999998</v>
      </c>
      <c r="E8" s="13">
        <v>77172873.890000001</v>
      </c>
    </row>
    <row r="9" spans="1:5">
      <c r="A9" s="12" t="s">
        <v>7</v>
      </c>
      <c r="B9" s="14">
        <v>328495317.72999996</v>
      </c>
      <c r="C9" s="14">
        <v>240046811.87</v>
      </c>
      <c r="D9" s="14">
        <v>157700800.72999999</v>
      </c>
      <c r="E9" s="14">
        <v>78451871.530000001</v>
      </c>
    </row>
    <row r="10" spans="1:5">
      <c r="A10" s="6" t="s">
        <v>8</v>
      </c>
      <c r="B10" s="15">
        <v>328270161.57999998</v>
      </c>
      <c r="C10" s="15">
        <v>240033616.5</v>
      </c>
      <c r="D10" s="15">
        <v>157826164.94999999</v>
      </c>
      <c r="E10" s="15">
        <v>78328233.25</v>
      </c>
    </row>
    <row r="11" spans="1:5">
      <c r="A11" s="6" t="s">
        <v>9</v>
      </c>
      <c r="B11" s="15">
        <v>225156.15</v>
      </c>
      <c r="C11" s="15">
        <v>13195.37</v>
      </c>
      <c r="D11" s="15">
        <v>-125364.22</v>
      </c>
      <c r="E11" s="15">
        <v>123638.28</v>
      </c>
    </row>
    <row r="12" spans="1:5">
      <c r="A12" s="12" t="s">
        <v>10</v>
      </c>
      <c r="B12" s="14">
        <v>-5000502.26</v>
      </c>
      <c r="C12" s="14">
        <v>-3787790.85</v>
      </c>
      <c r="D12" s="14">
        <v>-2566188.46</v>
      </c>
      <c r="E12" s="14">
        <v>-1278997.6399999999</v>
      </c>
    </row>
    <row r="13" spans="1:5">
      <c r="A13" s="12" t="s">
        <v>11</v>
      </c>
      <c r="B13" s="14">
        <v>-236739486.35999998</v>
      </c>
      <c r="C13" s="14">
        <v>-174401354.84999999</v>
      </c>
      <c r="D13" s="14">
        <v>-114775631.5</v>
      </c>
      <c r="E13" s="14">
        <v>-56537625.82</v>
      </c>
    </row>
    <row r="14" spans="1:5">
      <c r="A14" s="6" t="s">
        <v>12</v>
      </c>
      <c r="B14" s="15">
        <v>-236045678.78999999</v>
      </c>
      <c r="C14" s="15">
        <v>-173896933.12</v>
      </c>
      <c r="D14" s="15">
        <v>-114472523.52</v>
      </c>
      <c r="E14" s="15">
        <v>-56287166.719999999</v>
      </c>
    </row>
    <row r="15" spans="1:5">
      <c r="A15" s="6" t="s">
        <v>13</v>
      </c>
      <c r="B15" s="15">
        <v>-693807.57</v>
      </c>
      <c r="C15" s="15">
        <v>-504421.73</v>
      </c>
      <c r="D15" s="15">
        <v>-303107.98</v>
      </c>
      <c r="E15" s="15">
        <v>-250459.1</v>
      </c>
    </row>
    <row r="16" spans="1:5">
      <c r="A16" s="17" t="s">
        <v>14</v>
      </c>
      <c r="B16" s="18">
        <v>86755329.109999985</v>
      </c>
      <c r="C16" s="18">
        <v>61857666.170000017</v>
      </c>
      <c r="D16" s="18">
        <v>40358980.769999981</v>
      </c>
      <c r="E16" s="18">
        <v>20635248.07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8966797.9900000002</v>
      </c>
      <c r="C18" s="14">
        <v>6144942.4400000004</v>
      </c>
      <c r="D18" s="14">
        <v>3908991.23</v>
      </c>
      <c r="E18" s="14">
        <v>1659671.59</v>
      </c>
    </row>
    <row r="19" spans="1:5">
      <c r="A19" s="12" t="s">
        <v>16</v>
      </c>
      <c r="B19" s="14">
        <v>58630475.170000002</v>
      </c>
      <c r="C19" s="14">
        <v>45604427.310000002</v>
      </c>
      <c r="D19" s="14">
        <v>31104694.739999998</v>
      </c>
      <c r="E19" s="14">
        <v>13410138.439999999</v>
      </c>
    </row>
    <row r="20" spans="1:5">
      <c r="A20" s="12" t="s">
        <v>17</v>
      </c>
      <c r="B20" s="14">
        <v>-2534034.0299999998</v>
      </c>
      <c r="C20" s="14">
        <v>-1939883.13</v>
      </c>
      <c r="D20" s="14">
        <v>-1311376.25</v>
      </c>
      <c r="E20" s="14">
        <v>-562130.54</v>
      </c>
    </row>
    <row r="21" spans="1:5">
      <c r="A21" s="12" t="s">
        <v>18</v>
      </c>
      <c r="B21" s="14">
        <v>57200730.229999997</v>
      </c>
      <c r="C21" s="14">
        <v>37369216.020000003</v>
      </c>
      <c r="D21" s="14">
        <v>25923017.890000001</v>
      </c>
      <c r="E21" s="14">
        <v>11395993.109999999</v>
      </c>
    </row>
    <row r="22" spans="1:5">
      <c r="A22" s="6" t="s">
        <v>19</v>
      </c>
      <c r="B22" s="15">
        <v>54021184.259999998</v>
      </c>
      <c r="C22" s="15">
        <v>34754981.700000003</v>
      </c>
      <c r="D22" s="15">
        <v>24108608.739999998</v>
      </c>
      <c r="E22" s="15">
        <v>10501208.449999999</v>
      </c>
    </row>
    <row r="23" spans="1:5">
      <c r="A23" s="6" t="s">
        <v>20</v>
      </c>
      <c r="B23" s="15">
        <v>1114082.08</v>
      </c>
      <c r="C23" s="15">
        <v>820508</v>
      </c>
      <c r="D23" s="15">
        <v>506344.22</v>
      </c>
      <c r="E23" s="15">
        <v>223801.73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2065463.89</v>
      </c>
      <c r="C25" s="15">
        <v>1793726.32</v>
      </c>
      <c r="D25" s="15">
        <v>1308064.93</v>
      </c>
      <c r="E25" s="15">
        <v>670982.93000000005</v>
      </c>
    </row>
    <row r="26" spans="1:5">
      <c r="A26" s="12" t="s">
        <v>23</v>
      </c>
      <c r="B26" s="14">
        <v>49323001.649999999</v>
      </c>
      <c r="C26" s="14">
        <v>43219300.439999998</v>
      </c>
      <c r="D26" s="14">
        <v>28613645.140000001</v>
      </c>
      <c r="E26" s="14">
        <v>12423238.119999999</v>
      </c>
    </row>
    <row r="27" spans="1:5">
      <c r="A27" s="17" t="s">
        <v>24</v>
      </c>
      <c r="B27" s="18">
        <v>45294836.359999992</v>
      </c>
      <c r="C27" s="18">
        <v>31078636.330000013</v>
      </c>
      <c r="D27" s="18">
        <v>19524627.459999979</v>
      </c>
      <c r="E27" s="18">
        <v>11323696.330000004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-770532.89</v>
      </c>
      <c r="C29" s="15">
        <v>-589529.85</v>
      </c>
      <c r="D29" s="15">
        <v>-356372.41</v>
      </c>
      <c r="E29" s="15">
        <v>-186278.41</v>
      </c>
    </row>
    <row r="30" spans="1:5">
      <c r="A30" s="6" t="s">
        <v>26</v>
      </c>
      <c r="B30" s="15">
        <v>-32392334.82</v>
      </c>
      <c r="C30" s="15">
        <v>-24515892.960000001</v>
      </c>
      <c r="D30" s="15">
        <v>-16151348.109999999</v>
      </c>
      <c r="E30" s="15">
        <v>-7867107.2699999996</v>
      </c>
    </row>
    <row r="31" spans="1:5">
      <c r="A31" s="6" t="s">
        <v>27</v>
      </c>
      <c r="B31" s="15">
        <v>6288753.0599999987</v>
      </c>
      <c r="C31" s="15">
        <v>4431597.16</v>
      </c>
      <c r="D31" s="15">
        <v>2832895.7</v>
      </c>
      <c r="E31" s="15">
        <v>1446697.93</v>
      </c>
    </row>
    <row r="32" spans="1:5">
      <c r="A32" s="6" t="s">
        <v>28</v>
      </c>
      <c r="B32" s="15">
        <v>2563762.44</v>
      </c>
      <c r="C32" s="15">
        <v>2509487.88</v>
      </c>
      <c r="D32" s="15">
        <v>1323644.73</v>
      </c>
      <c r="E32" s="15">
        <v>1195308.8800000001</v>
      </c>
    </row>
    <row r="33" spans="1:5">
      <c r="A33" s="17" t="s">
        <v>32</v>
      </c>
      <c r="B33" s="18">
        <v>20984484.149999991</v>
      </c>
      <c r="C33" s="18">
        <v>12914298.56000001</v>
      </c>
      <c r="D33" s="18">
        <v>7173447.3699999787</v>
      </c>
      <c r="E33" s="18">
        <v>5912317.4600000037</v>
      </c>
    </row>
    <row r="34" spans="1:5">
      <c r="A34" s="12"/>
      <c r="B34" s="15"/>
      <c r="C34" s="15"/>
      <c r="D34" s="15"/>
      <c r="E34" s="19"/>
    </row>
    <row r="35" spans="1:5">
      <c r="A35" s="6" t="s">
        <v>33</v>
      </c>
      <c r="B35" s="15">
        <v>-9224110.4499999993</v>
      </c>
      <c r="C35" s="15">
        <v>-7146768.96</v>
      </c>
      <c r="D35" s="15">
        <v>-5123044.5199999996</v>
      </c>
      <c r="E35" s="15">
        <v>-2348848.69</v>
      </c>
    </row>
    <row r="36" spans="1:5">
      <c r="A36" s="6" t="s">
        <v>35</v>
      </c>
      <c r="B36" s="15">
        <v>-364823.96</v>
      </c>
      <c r="C36" s="15">
        <v>-364823.96</v>
      </c>
      <c r="D36" s="15">
        <v>-365088.16</v>
      </c>
      <c r="E36" s="15">
        <v>0</v>
      </c>
    </row>
    <row r="37" spans="1:5">
      <c r="A37" s="17" t="s">
        <v>36</v>
      </c>
      <c r="B37" s="18">
        <v>11395549.739999991</v>
      </c>
      <c r="C37" s="18">
        <v>5402705.6400000099</v>
      </c>
      <c r="D37" s="18">
        <v>1685314.6899999792</v>
      </c>
      <c r="E37" s="18">
        <v>3563468.7700000037</v>
      </c>
    </row>
    <row r="38" spans="1:5">
      <c r="A38" s="12"/>
      <c r="B38" s="13"/>
      <c r="C38" s="13"/>
      <c r="D38" s="13"/>
      <c r="E38" s="13"/>
    </row>
    <row r="39" spans="1:5">
      <c r="B39" s="19"/>
      <c r="C39" s="19"/>
      <c r="D39" s="19"/>
      <c r="E39" s="19"/>
    </row>
    <row r="40" spans="1:5">
      <c r="A40" s="21"/>
      <c r="B40" s="22"/>
      <c r="C40" s="22"/>
      <c r="D40" s="22"/>
      <c r="E40" s="22"/>
    </row>
    <row r="41" spans="1:5">
      <c r="A41" s="21"/>
      <c r="B41" s="23"/>
      <c r="C41" s="23"/>
      <c r="D41" s="23"/>
      <c r="E41" s="23"/>
    </row>
    <row r="42" spans="1:5">
      <c r="A42" s="24"/>
      <c r="B42" s="25"/>
      <c r="C42" s="25"/>
      <c r="D42" s="25"/>
      <c r="E42" s="25"/>
    </row>
    <row r="43" spans="1:5">
      <c r="B43" s="7"/>
      <c r="C43" s="7"/>
      <c r="D43" s="7"/>
      <c r="E43" s="7"/>
    </row>
    <row r="44" spans="1:5">
      <c r="A44" s="4"/>
      <c r="B44" s="25"/>
      <c r="C44" s="25"/>
      <c r="D44" s="25"/>
      <c r="E44" s="5" t="s">
        <v>0</v>
      </c>
    </row>
    <row r="45" spans="1:5">
      <c r="A45" s="4"/>
      <c r="B45" s="25"/>
      <c r="C45" s="25"/>
      <c r="D45" s="25"/>
      <c r="E45" s="5" t="s">
        <v>1</v>
      </c>
    </row>
    <row r="46" spans="1:5">
      <c r="A46" s="4"/>
      <c r="B46" s="25"/>
      <c r="C46" s="25"/>
      <c r="D46" s="25"/>
      <c r="E46" s="5"/>
    </row>
    <row r="47" spans="1:5">
      <c r="B47" s="25"/>
      <c r="C47" s="25"/>
      <c r="D47" s="25"/>
      <c r="E47" s="25"/>
    </row>
    <row r="48" spans="1:5">
      <c r="A48" s="8" t="s">
        <v>37</v>
      </c>
      <c r="B48" s="9" t="s">
        <v>98</v>
      </c>
      <c r="C48" s="9" t="s">
        <v>91</v>
      </c>
      <c r="D48" s="9" t="s">
        <v>3</v>
      </c>
      <c r="E48" s="9" t="s">
        <v>4</v>
      </c>
    </row>
    <row r="49" spans="1:5">
      <c r="A49" s="12"/>
      <c r="B49" s="25"/>
      <c r="C49" s="25"/>
      <c r="D49" s="25"/>
      <c r="E49" s="25"/>
    </row>
    <row r="50" spans="1:5">
      <c r="A50" s="26" t="s">
        <v>38</v>
      </c>
      <c r="B50" s="27">
        <v>133739298.29000001</v>
      </c>
      <c r="C50" s="27">
        <v>135049025.42999998</v>
      </c>
      <c r="D50" s="27">
        <v>133465159.06</v>
      </c>
      <c r="E50" s="27">
        <v>126288187.56</v>
      </c>
    </row>
    <row r="51" spans="1:5">
      <c r="A51" s="6" t="s">
        <v>39</v>
      </c>
      <c r="B51" s="28">
        <v>875571.66</v>
      </c>
      <c r="C51" s="28">
        <v>659943.91</v>
      </c>
      <c r="D51" s="28">
        <v>1062062.47</v>
      </c>
      <c r="E51" s="28">
        <v>316167.40000000002</v>
      </c>
    </row>
    <row r="52" spans="1:5">
      <c r="A52" s="6" t="s">
        <v>40</v>
      </c>
      <c r="B52" s="29">
        <v>116423029.90000001</v>
      </c>
      <c r="C52" s="29">
        <v>119418223.47</v>
      </c>
      <c r="D52" s="29">
        <v>117198286.81999999</v>
      </c>
      <c r="E52" s="29">
        <v>111599535.56999999</v>
      </c>
    </row>
    <row r="53" spans="1:5">
      <c r="A53" s="6" t="s">
        <v>41</v>
      </c>
      <c r="B53" s="29">
        <v>5922335.21</v>
      </c>
      <c r="C53" s="29">
        <v>2271013.63</v>
      </c>
      <c r="D53" s="29">
        <v>2125966.71</v>
      </c>
      <c r="E53" s="29">
        <v>2649542.77</v>
      </c>
    </row>
    <row r="54" spans="1:5">
      <c r="A54" s="6" t="s">
        <v>42</v>
      </c>
      <c r="B54" s="29">
        <v>4123234.79</v>
      </c>
      <c r="C54" s="29">
        <v>5772012</v>
      </c>
      <c r="D54" s="29">
        <v>6582844.9800000004</v>
      </c>
      <c r="E54" s="29">
        <v>5251580.03</v>
      </c>
    </row>
    <row r="55" spans="1:5">
      <c r="A55" s="6" t="s">
        <v>43</v>
      </c>
      <c r="B55" s="29">
        <v>622706.18999999994</v>
      </c>
      <c r="C55" s="29">
        <v>1639435.46</v>
      </c>
      <c r="D55" s="29">
        <v>1406103.31</v>
      </c>
      <c r="E55" s="29">
        <v>1985726.18</v>
      </c>
    </row>
    <row r="56" spans="1:5">
      <c r="A56" s="6" t="s">
        <v>44</v>
      </c>
      <c r="B56" s="29">
        <v>5422786.04</v>
      </c>
      <c r="C56" s="29">
        <v>4922675.4000000004</v>
      </c>
      <c r="D56" s="29">
        <v>4683025.6500000004</v>
      </c>
      <c r="E56" s="29">
        <v>4034896.51</v>
      </c>
    </row>
    <row r="57" spans="1:5">
      <c r="A57" s="6" t="s">
        <v>45</v>
      </c>
      <c r="B57" s="29">
        <v>79959.72</v>
      </c>
      <c r="C57" s="29">
        <v>71675.91</v>
      </c>
      <c r="D57" s="29">
        <v>133907.47</v>
      </c>
      <c r="E57" s="29">
        <v>213230.32</v>
      </c>
    </row>
    <row r="58" spans="1:5">
      <c r="A58" s="6" t="s">
        <v>46</v>
      </c>
      <c r="B58" s="29">
        <v>269674.78000000003</v>
      </c>
      <c r="C58" s="29">
        <v>294045.65000000002</v>
      </c>
      <c r="D58" s="29">
        <v>272961.65000000002</v>
      </c>
      <c r="E58" s="29">
        <v>237508.78</v>
      </c>
    </row>
    <row r="59" spans="1:5">
      <c r="B59" s="29"/>
      <c r="C59" s="29"/>
      <c r="D59" s="29"/>
      <c r="E59" s="29"/>
    </row>
    <row r="60" spans="1:5">
      <c r="A60" s="26" t="s">
        <v>47</v>
      </c>
      <c r="B60" s="27">
        <v>57945403.810000002</v>
      </c>
      <c r="C60" s="27">
        <v>56055444.810000002</v>
      </c>
      <c r="D60" s="27">
        <v>51712166.969999999</v>
      </c>
      <c r="E60" s="27">
        <v>52726913.300000004</v>
      </c>
    </row>
    <row r="61" spans="1:5">
      <c r="A61" s="12" t="s">
        <v>48</v>
      </c>
      <c r="B61" s="28">
        <v>39273750.310000002</v>
      </c>
      <c r="C61" s="28">
        <v>37706527.119999997</v>
      </c>
      <c r="D61" s="28">
        <v>34948635.75</v>
      </c>
      <c r="E61" s="28">
        <v>36185884.780000001</v>
      </c>
    </row>
    <row r="62" spans="1:5">
      <c r="A62" s="6" t="s">
        <v>49</v>
      </c>
      <c r="B62" s="29">
        <v>21927800.98</v>
      </c>
      <c r="C62" s="29">
        <v>19694790.77</v>
      </c>
      <c r="D62" s="29">
        <v>16288623.74</v>
      </c>
      <c r="E62" s="29">
        <v>16888948.109999999</v>
      </c>
    </row>
    <row r="63" spans="1:5">
      <c r="A63" s="6" t="s">
        <v>50</v>
      </c>
      <c r="B63" s="29">
        <v>0</v>
      </c>
      <c r="C63" s="29">
        <v>2785.06</v>
      </c>
      <c r="D63" s="29">
        <v>6962.92</v>
      </c>
      <c r="E63" s="29">
        <v>11140.78</v>
      </c>
    </row>
    <row r="64" spans="1:5">
      <c r="A64" s="6" t="s">
        <v>51</v>
      </c>
      <c r="B64" s="29">
        <v>17345949.329999998</v>
      </c>
      <c r="C64" s="29">
        <v>18008951.289999999</v>
      </c>
      <c r="D64" s="29">
        <v>18653049.09</v>
      </c>
      <c r="E64" s="29">
        <v>19285795.890000001</v>
      </c>
    </row>
    <row r="65" spans="1:5">
      <c r="A65" s="6" t="s">
        <v>52</v>
      </c>
      <c r="B65" s="29">
        <v>5818305.3799999999</v>
      </c>
      <c r="C65" s="29">
        <v>5381324.9000000004</v>
      </c>
      <c r="D65" s="29">
        <v>3768254.45</v>
      </c>
      <c r="E65" s="29">
        <v>3468230.95</v>
      </c>
    </row>
    <row r="66" spans="1:5">
      <c r="A66" s="6" t="s">
        <v>53</v>
      </c>
      <c r="B66" s="29">
        <v>12655248.9</v>
      </c>
      <c r="C66" s="29">
        <v>12745825.949999999</v>
      </c>
      <c r="D66" s="29">
        <v>12752099.15</v>
      </c>
      <c r="E66" s="29">
        <v>12804374.619999999</v>
      </c>
    </row>
    <row r="67" spans="1:5">
      <c r="A67" s="6" t="s">
        <v>54</v>
      </c>
      <c r="B67" s="29">
        <v>198099.22</v>
      </c>
      <c r="C67" s="29">
        <v>221766.84</v>
      </c>
      <c r="D67" s="29">
        <v>243177.62</v>
      </c>
      <c r="E67" s="29">
        <v>268422.95</v>
      </c>
    </row>
    <row r="68" spans="1:5">
      <c r="A68" s="12"/>
      <c r="B68" s="29"/>
      <c r="C68" s="29"/>
      <c r="D68" s="29"/>
      <c r="E68" s="29"/>
    </row>
    <row r="69" spans="1:5">
      <c r="A69" s="17" t="s">
        <v>55</v>
      </c>
      <c r="B69" s="30">
        <v>191684702.10000002</v>
      </c>
      <c r="C69" s="30">
        <v>191104470.23999998</v>
      </c>
      <c r="D69" s="30">
        <v>185177326.03</v>
      </c>
      <c r="E69" s="30">
        <v>179015100.86000001</v>
      </c>
    </row>
    <row r="70" spans="1:5">
      <c r="B70" s="29"/>
      <c r="C70" s="29"/>
      <c r="D70" s="29"/>
      <c r="E70" s="29"/>
    </row>
    <row r="71" spans="1:5">
      <c r="A71" s="21"/>
      <c r="B71" s="31"/>
      <c r="C71" s="31"/>
      <c r="D71" s="31"/>
      <c r="E71" s="31"/>
    </row>
    <row r="72" spans="1:5">
      <c r="A72" s="21"/>
      <c r="B72" s="31"/>
      <c r="C72" s="31"/>
      <c r="D72" s="31"/>
      <c r="E72" s="31"/>
    </row>
    <row r="73" spans="1:5">
      <c r="A73" s="21"/>
      <c r="B73" s="31"/>
      <c r="C73" s="31"/>
      <c r="D73" s="31"/>
      <c r="E73" s="31"/>
    </row>
    <row r="74" spans="1:5">
      <c r="A74" s="4"/>
      <c r="B74" s="25"/>
      <c r="C74" s="25"/>
      <c r="D74" s="25"/>
      <c r="E74" s="5" t="s">
        <v>0</v>
      </c>
    </row>
    <row r="75" spans="1:5">
      <c r="A75" s="4"/>
      <c r="B75" s="25"/>
      <c r="C75" s="25"/>
      <c r="D75" s="25"/>
      <c r="E75" s="5" t="s">
        <v>1</v>
      </c>
    </row>
    <row r="76" spans="1:5">
      <c r="A76" s="4"/>
      <c r="B76" s="25"/>
      <c r="C76" s="25"/>
      <c r="D76" s="25"/>
      <c r="E76" s="5"/>
    </row>
    <row r="77" spans="1:5">
      <c r="B77" s="25"/>
      <c r="C77" s="25"/>
      <c r="D77" s="25"/>
      <c r="E77" s="25"/>
    </row>
    <row r="78" spans="1:5">
      <c r="A78" s="8" t="s">
        <v>56</v>
      </c>
      <c r="B78" s="9" t="s">
        <v>98</v>
      </c>
      <c r="C78" s="9" t="s">
        <v>91</v>
      </c>
      <c r="D78" s="9" t="s">
        <v>3</v>
      </c>
      <c r="E78" s="9" t="s">
        <v>4</v>
      </c>
    </row>
    <row r="79" spans="1:5">
      <c r="A79" s="12"/>
      <c r="B79" s="25"/>
      <c r="C79" s="25"/>
      <c r="D79" s="25"/>
      <c r="E79" s="25"/>
    </row>
    <row r="80" spans="1:5">
      <c r="A80" s="26" t="s">
        <v>57</v>
      </c>
      <c r="B80" s="27">
        <v>74840488.239999995</v>
      </c>
      <c r="C80" s="27">
        <v>74315968.709999993</v>
      </c>
      <c r="D80" s="27">
        <v>73798160.349999994</v>
      </c>
      <c r="E80" s="27">
        <v>73402572.460000008</v>
      </c>
    </row>
    <row r="81" spans="1:5">
      <c r="A81" s="6" t="s">
        <v>58</v>
      </c>
      <c r="B81" s="29">
        <v>46222047.670000002</v>
      </c>
      <c r="C81" s="29">
        <v>44408109.609999999</v>
      </c>
      <c r="D81" s="29">
        <v>44511026.049999997</v>
      </c>
      <c r="E81" s="29">
        <v>42984077.590000004</v>
      </c>
    </row>
    <row r="82" spans="1:5">
      <c r="A82" s="6" t="s">
        <v>59</v>
      </c>
      <c r="B82" s="29">
        <v>476581.18</v>
      </c>
      <c r="C82" s="29">
        <v>257279.2</v>
      </c>
      <c r="D82" s="29">
        <v>234535.18</v>
      </c>
      <c r="E82" s="29">
        <v>166264.72</v>
      </c>
    </row>
    <row r="83" spans="1:5">
      <c r="A83" s="6" t="s">
        <v>60</v>
      </c>
      <c r="B83" s="29">
        <v>3743090.66</v>
      </c>
      <c r="C83" s="29">
        <v>6626313.9299999997</v>
      </c>
      <c r="D83" s="29">
        <v>7533335.8700000001</v>
      </c>
      <c r="E83" s="29">
        <v>7149066.8600000003</v>
      </c>
    </row>
    <row r="84" spans="1:5">
      <c r="A84" s="6" t="s">
        <v>61</v>
      </c>
      <c r="B84" s="29">
        <v>3301671.37</v>
      </c>
      <c r="C84" s="29">
        <v>3296245.77</v>
      </c>
      <c r="D84" s="29">
        <v>3298299.58</v>
      </c>
      <c r="E84" s="29">
        <v>3209681.92</v>
      </c>
    </row>
    <row r="85" spans="1:5">
      <c r="A85" s="6" t="s">
        <v>62</v>
      </c>
      <c r="B85" s="29">
        <v>10632517.58</v>
      </c>
      <c r="C85" s="29">
        <v>8368879.46</v>
      </c>
      <c r="D85" s="29">
        <v>7645647.96</v>
      </c>
      <c r="E85" s="29">
        <v>8194857.6799999997</v>
      </c>
    </row>
    <row r="86" spans="1:5">
      <c r="A86" s="6" t="s">
        <v>63</v>
      </c>
      <c r="B86" s="29">
        <v>0</v>
      </c>
      <c r="C86" s="29">
        <v>84386.83</v>
      </c>
      <c r="D86" s="29">
        <v>183883.59</v>
      </c>
      <c r="E86" s="29">
        <v>325642.11</v>
      </c>
    </row>
    <row r="87" spans="1:5">
      <c r="A87" s="6" t="s">
        <v>64</v>
      </c>
      <c r="B87" s="29">
        <v>8851916.1699999999</v>
      </c>
      <c r="C87" s="29">
        <v>10137382.810000001</v>
      </c>
      <c r="D87" s="29">
        <v>9276982.25</v>
      </c>
      <c r="E87" s="29">
        <v>8384004.6600000001</v>
      </c>
    </row>
    <row r="88" spans="1:5">
      <c r="A88" s="6" t="s">
        <v>65</v>
      </c>
      <c r="B88" s="29">
        <v>1612663.61</v>
      </c>
      <c r="C88" s="29">
        <v>1137371.1000000001</v>
      </c>
      <c r="D88" s="29">
        <v>1114449.8700000001</v>
      </c>
      <c r="E88" s="29">
        <v>2988976.92</v>
      </c>
    </row>
    <row r="89" spans="1:5">
      <c r="B89" s="29"/>
      <c r="C89" s="29"/>
      <c r="D89" s="29"/>
      <c r="E89" s="29"/>
    </row>
    <row r="90" spans="1:5">
      <c r="A90" s="26" t="s">
        <v>66</v>
      </c>
      <c r="B90" s="27">
        <v>56930022.049999997</v>
      </c>
      <c r="C90" s="27">
        <v>60500606.829999998</v>
      </c>
      <c r="D90" s="27">
        <v>60168168.049999997</v>
      </c>
      <c r="E90" s="27">
        <v>55134361.469999999</v>
      </c>
    </row>
    <row r="91" spans="1:5" ht="15" customHeight="1">
      <c r="A91" s="6" t="s">
        <v>58</v>
      </c>
      <c r="B91" s="29">
        <v>7265807.2800000003</v>
      </c>
      <c r="C91" s="29">
        <v>7552213.7199999997</v>
      </c>
      <c r="D91" s="29">
        <v>7725876.3700000001</v>
      </c>
      <c r="E91" s="29">
        <v>7639235.04</v>
      </c>
    </row>
    <row r="92" spans="1:5" ht="15" customHeight="1">
      <c r="A92" s="6" t="s">
        <v>61</v>
      </c>
      <c r="B92" s="29">
        <v>33753815.259999998</v>
      </c>
      <c r="C92" s="29">
        <v>36025281.869999997</v>
      </c>
      <c r="D92" s="29">
        <v>34508051.829999998</v>
      </c>
      <c r="E92" s="29">
        <v>28247209.210000001</v>
      </c>
    </row>
    <row r="93" spans="1:5">
      <c r="A93" s="6" t="s">
        <v>62</v>
      </c>
      <c r="B93" s="29">
        <v>14132785.029999999</v>
      </c>
      <c r="C93" s="29">
        <v>14820601.039999999</v>
      </c>
      <c r="D93" s="29">
        <v>15490616.65</v>
      </c>
      <c r="E93" s="29">
        <v>16149160.710000001</v>
      </c>
    </row>
    <row r="94" spans="1:5">
      <c r="A94" s="6" t="s">
        <v>67</v>
      </c>
      <c r="B94" s="29">
        <v>0</v>
      </c>
      <c r="C94" s="29">
        <v>0</v>
      </c>
      <c r="D94" s="29">
        <v>0</v>
      </c>
      <c r="E94" s="29">
        <v>0</v>
      </c>
    </row>
    <row r="95" spans="1:5">
      <c r="A95" s="6" t="s">
        <v>68</v>
      </c>
      <c r="B95" s="29">
        <v>1777614.48</v>
      </c>
      <c r="C95" s="29">
        <v>2102510.2000000002</v>
      </c>
      <c r="D95" s="29">
        <v>2443623.2000000002</v>
      </c>
      <c r="E95" s="29">
        <v>3098756.51</v>
      </c>
    </row>
    <row r="96" spans="1:5">
      <c r="B96" s="29"/>
      <c r="C96" s="29"/>
      <c r="D96" s="29"/>
      <c r="E96" s="29"/>
    </row>
    <row r="97" spans="1:5">
      <c r="A97" s="26" t="s">
        <v>69</v>
      </c>
      <c r="B97" s="27">
        <v>59914191.810000002</v>
      </c>
      <c r="C97" s="27">
        <v>56287894.699999996</v>
      </c>
      <c r="D97" s="27">
        <v>51210997.630000003</v>
      </c>
      <c r="E97" s="27">
        <v>50478166.93</v>
      </c>
    </row>
    <row r="98" spans="1:5">
      <c r="A98" s="6" t="s">
        <v>70</v>
      </c>
      <c r="B98" s="29">
        <v>19307532.890000001</v>
      </c>
      <c r="C98" s="29">
        <v>18956317.82</v>
      </c>
      <c r="D98" s="29">
        <v>18533373.510000002</v>
      </c>
      <c r="E98" s="29">
        <v>18260322.859999999</v>
      </c>
    </row>
    <row r="99" spans="1:5">
      <c r="A99" s="6" t="s">
        <v>71</v>
      </c>
      <c r="B99" s="29">
        <v>36917297.560000002</v>
      </c>
      <c r="C99" s="29">
        <v>31483772.98</v>
      </c>
      <c r="D99" s="29">
        <v>31006716.190000001</v>
      </c>
      <c r="E99" s="29">
        <v>26582105.890000001</v>
      </c>
    </row>
    <row r="100" spans="1:5">
      <c r="A100" s="6" t="s">
        <v>72</v>
      </c>
      <c r="B100" s="29">
        <v>3689361.36</v>
      </c>
      <c r="C100" s="29">
        <v>5847803.9000000004</v>
      </c>
      <c r="D100" s="29">
        <v>1670907.93</v>
      </c>
      <c r="E100" s="29">
        <v>5635738.1799999997</v>
      </c>
    </row>
    <row r="101" spans="1:5">
      <c r="B101" s="29"/>
      <c r="C101" s="29"/>
      <c r="D101" s="29"/>
      <c r="E101" s="29"/>
    </row>
    <row r="102" spans="1:5">
      <c r="A102" s="17" t="s">
        <v>73</v>
      </c>
      <c r="B102" s="30">
        <v>191684702.09999999</v>
      </c>
      <c r="C102" s="30">
        <v>191104470.23999998</v>
      </c>
      <c r="D102" s="30">
        <v>185177326.03</v>
      </c>
      <c r="E102" s="30">
        <v>179015100.86000001</v>
      </c>
    </row>
    <row r="103" spans="1:5">
      <c r="B103" s="29"/>
      <c r="C103" s="29"/>
      <c r="D103" s="29"/>
      <c r="E103" s="29"/>
    </row>
    <row r="104" spans="1:5">
      <c r="A104" s="21"/>
      <c r="B104" s="31"/>
      <c r="C104" s="31"/>
      <c r="D104" s="31"/>
      <c r="E104" s="31"/>
    </row>
    <row r="105" spans="1:5">
      <c r="A105" s="21"/>
      <c r="B105" s="31"/>
      <c r="C105" s="31"/>
      <c r="D105" s="31"/>
      <c r="E105" s="31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8"/>
  <dimension ref="A1:E25"/>
  <sheetViews>
    <sheetView zoomScale="85" zoomScaleNormal="85" workbookViewId="0">
      <selection activeCell="B17" sqref="B17:B24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98</v>
      </c>
      <c r="C7" s="9" t="s">
        <v>91</v>
      </c>
      <c r="D7" s="9" t="s">
        <v>3</v>
      </c>
      <c r="E7" s="9" t="s">
        <v>4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0.73181848684667583</v>
      </c>
      <c r="C9" s="36">
        <v>0.73817860624774367</v>
      </c>
      <c r="D9" s="36">
        <v>0.73984541438271523</v>
      </c>
      <c r="E9" s="36">
        <v>0.73261008655174753</v>
      </c>
    </row>
    <row r="10" spans="1:5">
      <c r="A10" s="35" t="s">
        <v>77</v>
      </c>
      <c r="B10" s="36">
        <v>0.10013246973660997</v>
      </c>
      <c r="C10" s="36">
        <v>0.10376701323046902</v>
      </c>
      <c r="D10" s="36">
        <v>0.10411182826105761</v>
      </c>
      <c r="E10" s="36">
        <v>0.10194135417599645</v>
      </c>
    </row>
    <row r="11" spans="1:5">
      <c r="A11" s="37" t="s">
        <v>78</v>
      </c>
      <c r="B11" s="38">
        <v>2.3819018208390951E-3</v>
      </c>
      <c r="C11" s="38">
        <v>2.4952691645585656E-3</v>
      </c>
      <c r="D11" s="38">
        <v>2.2971818138157393E-3</v>
      </c>
      <c r="E11" s="38">
        <v>2.4137809130383805E-3</v>
      </c>
    </row>
    <row r="12" spans="1:5">
      <c r="A12" s="39" t="s">
        <v>79</v>
      </c>
      <c r="B12" s="38">
        <v>7.2074797044660022E-2</v>
      </c>
      <c r="C12" s="38">
        <v>6.2688216416279169E-2</v>
      </c>
      <c r="D12" s="38">
        <v>5.3560919181198145E-2</v>
      </c>
      <c r="E12" s="38">
        <v>8.6822698731558193E-2</v>
      </c>
    </row>
    <row r="13" spans="1:5">
      <c r="A13" s="39" t="s">
        <v>80</v>
      </c>
      <c r="B13" s="36">
        <v>7.4552809061128766E-2</v>
      </c>
      <c r="C13" s="36">
        <v>6.5213310558396589E-2</v>
      </c>
      <c r="D13" s="36">
        <v>5.6124744520882938E-2</v>
      </c>
      <c r="E13" s="36">
        <v>8.9391596972701562E-2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2018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>
        <v>3.5226375184540734E-2</v>
      </c>
      <c r="C17" s="40"/>
      <c r="D17" s="36"/>
      <c r="E17" s="40"/>
    </row>
    <row r="18" spans="1:5">
      <c r="A18" s="39" t="s">
        <v>83</v>
      </c>
      <c r="B18" s="38">
        <v>0.19019783787015904</v>
      </c>
      <c r="C18" s="38"/>
      <c r="D18" s="38"/>
      <c r="E18" s="38"/>
    </row>
    <row r="19" spans="1:5">
      <c r="A19" s="35" t="s">
        <v>84</v>
      </c>
      <c r="B19" s="36">
        <v>5.9449448052745726E-2</v>
      </c>
      <c r="C19" s="36"/>
      <c r="D19" s="36"/>
      <c r="E19" s="36"/>
    </row>
    <row r="20" spans="1:5">
      <c r="A20" s="35" t="s">
        <v>85</v>
      </c>
      <c r="B20" s="36">
        <v>0.81842268634875104</v>
      </c>
      <c r="C20" s="36"/>
      <c r="D20" s="36"/>
      <c r="E20" s="36"/>
    </row>
    <row r="21" spans="1:5">
      <c r="A21" s="39" t="s">
        <v>86</v>
      </c>
      <c r="B21" s="41">
        <v>1.7869912588106336</v>
      </c>
      <c r="C21" s="41"/>
      <c r="D21" s="41"/>
      <c r="E21" s="41"/>
    </row>
    <row r="22" spans="1:5">
      <c r="A22" s="39" t="s">
        <v>87</v>
      </c>
      <c r="B22" s="38">
        <v>2.1993205000222797</v>
      </c>
      <c r="C22" s="38"/>
      <c r="D22" s="38"/>
      <c r="E22" s="38"/>
    </row>
    <row r="23" spans="1:5">
      <c r="A23" s="39" t="s">
        <v>88</v>
      </c>
      <c r="B23" s="36">
        <v>0.39043537340270612</v>
      </c>
      <c r="C23" s="36"/>
      <c r="D23" s="36"/>
      <c r="E23" s="36"/>
    </row>
    <row r="24" spans="1:5">
      <c r="A24" s="39" t="s">
        <v>89</v>
      </c>
      <c r="B24" s="38">
        <v>0.68743362848672507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1">
    <pageSetUpPr fitToPage="1"/>
  </sheetPr>
  <dimension ref="A1:E111"/>
  <sheetViews>
    <sheetView showGridLines="0" topLeftCell="A76" zoomScale="85" zoomScaleNormal="85" workbookViewId="0">
      <selection activeCell="B41" sqref="B41:E41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91</v>
      </c>
      <c r="C6" s="9" t="s">
        <v>3</v>
      </c>
      <c r="D6" s="9" t="s">
        <v>4</v>
      </c>
      <c r="E6" s="9" t="s">
        <v>5</v>
      </c>
    </row>
    <row r="7" spans="1:5" ht="9" customHeight="1">
      <c r="B7" s="10"/>
      <c r="C7" s="11"/>
      <c r="D7" s="11"/>
      <c r="E7" s="11"/>
    </row>
    <row r="8" spans="1:5">
      <c r="A8" s="12" t="s">
        <v>6</v>
      </c>
      <c r="B8" s="13">
        <v>236259021.02000001</v>
      </c>
      <c r="C8" s="13">
        <v>155134612.26999998</v>
      </c>
      <c r="D8" s="13">
        <v>77172873.890000001</v>
      </c>
      <c r="E8" s="13">
        <v>290746640.46999997</v>
      </c>
    </row>
    <row r="9" spans="1:5">
      <c r="A9" s="12" t="s">
        <v>7</v>
      </c>
      <c r="B9" s="14">
        <v>240046811.87</v>
      </c>
      <c r="C9" s="14">
        <v>157700800.72999999</v>
      </c>
      <c r="D9" s="14">
        <v>78451871.530000001</v>
      </c>
      <c r="E9" s="14">
        <v>294651788.09999996</v>
      </c>
    </row>
    <row r="10" spans="1:5">
      <c r="A10" s="6" t="s">
        <v>8</v>
      </c>
      <c r="B10" s="15">
        <v>240033616.5</v>
      </c>
      <c r="C10" s="15">
        <v>157826164.94999999</v>
      </c>
      <c r="D10" s="15">
        <v>78328233.25</v>
      </c>
      <c r="E10" s="15">
        <v>294592370.94999999</v>
      </c>
    </row>
    <row r="11" spans="1:5">
      <c r="A11" s="6" t="s">
        <v>9</v>
      </c>
      <c r="B11" s="15">
        <v>13195.37</v>
      </c>
      <c r="C11" s="15">
        <v>-125364.22</v>
      </c>
      <c r="D11" s="15">
        <v>123638.28</v>
      </c>
      <c r="E11" s="15">
        <v>59417.15</v>
      </c>
    </row>
    <row r="12" spans="1:5">
      <c r="A12" s="12" t="s">
        <v>10</v>
      </c>
      <c r="B12" s="14">
        <v>-3787790.85</v>
      </c>
      <c r="C12" s="14">
        <v>-2566188.46</v>
      </c>
      <c r="D12" s="14">
        <v>-1278997.6399999999</v>
      </c>
      <c r="E12" s="14">
        <v>-3905147.63</v>
      </c>
    </row>
    <row r="13" spans="1:5">
      <c r="A13" s="12" t="s">
        <v>11</v>
      </c>
      <c r="B13" s="14">
        <v>-174401354.84999999</v>
      </c>
      <c r="C13" s="14">
        <v>-114775631.5</v>
      </c>
      <c r="D13" s="14">
        <v>-56537625.82</v>
      </c>
      <c r="E13" s="14">
        <v>-221692442.05000001</v>
      </c>
    </row>
    <row r="14" spans="1:5">
      <c r="A14" s="6" t="s">
        <v>12</v>
      </c>
      <c r="B14" s="15">
        <v>-173896933.12</v>
      </c>
      <c r="C14" s="15">
        <v>-114472523.52</v>
      </c>
      <c r="D14" s="15">
        <v>-56287166.719999999</v>
      </c>
      <c r="E14" s="15">
        <v>-221641164.43000001</v>
      </c>
    </row>
    <row r="15" spans="1:5">
      <c r="A15" s="6" t="s">
        <v>13</v>
      </c>
      <c r="B15" s="15">
        <v>-504421.73</v>
      </c>
      <c r="C15" s="15">
        <v>-303107.98</v>
      </c>
      <c r="D15" s="15">
        <v>-250459.1</v>
      </c>
      <c r="E15" s="15">
        <v>-51277.62</v>
      </c>
    </row>
    <row r="16" spans="1:5">
      <c r="A16" s="17" t="s">
        <v>14</v>
      </c>
      <c r="B16" s="18">
        <v>61857666.170000017</v>
      </c>
      <c r="C16" s="18">
        <v>40358980.769999981</v>
      </c>
      <c r="D16" s="18">
        <v>20635248.07</v>
      </c>
      <c r="E16" s="18">
        <v>69054198.419999957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6144942.4400000004</v>
      </c>
      <c r="C18" s="14">
        <v>3908991.23</v>
      </c>
      <c r="D18" s="14">
        <v>1659671.59</v>
      </c>
      <c r="E18" s="14">
        <v>2037428.9</v>
      </c>
    </row>
    <row r="19" spans="1:5">
      <c r="A19" s="12" t="s">
        <v>16</v>
      </c>
      <c r="B19" s="14">
        <v>45604427.310000002</v>
      </c>
      <c r="C19" s="14">
        <v>31104694.739999998</v>
      </c>
      <c r="D19" s="14">
        <v>13410138.439999999</v>
      </c>
      <c r="E19" s="14">
        <v>32096479.870000001</v>
      </c>
    </row>
    <row r="20" spans="1:5">
      <c r="A20" s="12" t="s">
        <v>17</v>
      </c>
      <c r="B20" s="14">
        <v>-1939883.13</v>
      </c>
      <c r="C20" s="14">
        <v>-1311376.25</v>
      </c>
      <c r="D20" s="14">
        <v>-562130.54</v>
      </c>
      <c r="E20" s="14">
        <v>-1285404.1399999999</v>
      </c>
    </row>
    <row r="21" spans="1:5">
      <c r="A21" s="12" t="s">
        <v>18</v>
      </c>
      <c r="B21" s="14">
        <v>-37369216.020000003</v>
      </c>
      <c r="C21" s="14">
        <v>-25923017.889999997</v>
      </c>
      <c r="D21" s="14">
        <v>-11395993.109999999</v>
      </c>
      <c r="E21" s="14">
        <v>-27571930.34</v>
      </c>
    </row>
    <row r="22" spans="1:5">
      <c r="A22" s="6" t="s">
        <v>19</v>
      </c>
      <c r="B22" s="15">
        <v>-34754981.700000003</v>
      </c>
      <c r="C22" s="15">
        <v>-24108608.739999998</v>
      </c>
      <c r="D22" s="15">
        <v>-10501208.449999999</v>
      </c>
      <c r="E22" s="15">
        <v>-25072500.489999998</v>
      </c>
    </row>
    <row r="23" spans="1:5">
      <c r="A23" s="6" t="s">
        <v>20</v>
      </c>
      <c r="B23" s="15">
        <v>-820508</v>
      </c>
      <c r="C23" s="15">
        <v>-506344.22</v>
      </c>
      <c r="D23" s="15">
        <v>-223801.73</v>
      </c>
      <c r="E23" s="15">
        <v>-1146557.82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-1793726.32</v>
      </c>
      <c r="C25" s="15">
        <v>-1308064.93</v>
      </c>
      <c r="D25" s="15">
        <v>-670982.93000000005</v>
      </c>
      <c r="E25" s="15">
        <v>-1352872.03</v>
      </c>
    </row>
    <row r="26" spans="1:5">
      <c r="A26" s="12" t="s">
        <v>23</v>
      </c>
      <c r="B26" s="14">
        <v>-43219300.439999998</v>
      </c>
      <c r="C26" s="14">
        <v>-28613645.140000001</v>
      </c>
      <c r="D26" s="14">
        <v>-12423238.119999999</v>
      </c>
      <c r="E26" s="14">
        <v>-38899979.609999999</v>
      </c>
    </row>
    <row r="27" spans="1:5">
      <c r="A27" s="17" t="s">
        <v>24</v>
      </c>
      <c r="B27" s="18">
        <v>31078636.330000013</v>
      </c>
      <c r="C27" s="18">
        <v>19524627.459999979</v>
      </c>
      <c r="D27" s="18">
        <v>11323696.330000004</v>
      </c>
      <c r="E27" s="18">
        <v>35430793.099999964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-589529.85</v>
      </c>
      <c r="C29" s="15">
        <v>-356372.41</v>
      </c>
      <c r="D29" s="15">
        <v>-186278.41</v>
      </c>
      <c r="E29" s="15">
        <v>-631154.63</v>
      </c>
    </row>
    <row r="30" spans="1:5">
      <c r="A30" s="6" t="s">
        <v>26</v>
      </c>
      <c r="B30" s="15">
        <v>-24515892.960000001</v>
      </c>
      <c r="C30" s="15">
        <v>-16151348.109999999</v>
      </c>
      <c r="D30" s="15">
        <v>-7867107.2699999996</v>
      </c>
      <c r="E30" s="15">
        <v>-29362802.239999998</v>
      </c>
    </row>
    <row r="31" spans="1:5">
      <c r="A31" s="6" t="s">
        <v>27</v>
      </c>
      <c r="B31" s="15">
        <v>4431597.16</v>
      </c>
      <c r="C31" s="15">
        <v>2832895.7</v>
      </c>
      <c r="D31" s="15">
        <v>1446697.93</v>
      </c>
      <c r="E31" s="15">
        <v>6406344.8599999994</v>
      </c>
    </row>
    <row r="32" spans="1:5">
      <c r="A32" s="6" t="s">
        <v>28</v>
      </c>
      <c r="B32" s="15">
        <v>2509487.88</v>
      </c>
      <c r="C32" s="15">
        <v>1323644.73</v>
      </c>
      <c r="D32" s="15">
        <v>1195308.8800000001</v>
      </c>
      <c r="E32" s="15">
        <v>821401.77</v>
      </c>
    </row>
    <row r="33" spans="1:5" hidden="1" outlineLevel="1">
      <c r="A33" s="16" t="s">
        <v>29</v>
      </c>
      <c r="B33" s="15">
        <v>4431597.16</v>
      </c>
      <c r="C33" s="15">
        <v>2832895.7</v>
      </c>
      <c r="D33" s="15">
        <v>1446697.93</v>
      </c>
      <c r="E33" s="15">
        <v>6406344.8599999994</v>
      </c>
    </row>
    <row r="34" spans="1:5" hidden="1" outlineLevel="1">
      <c r="A34" s="16" t="s">
        <v>30</v>
      </c>
      <c r="B34" s="15">
        <v>2510844.7999999998</v>
      </c>
      <c r="C34" s="15">
        <v>1325001.6499999999</v>
      </c>
      <c r="D34" s="15">
        <v>1195441.26</v>
      </c>
      <c r="E34" s="15">
        <v>834080.59</v>
      </c>
    </row>
    <row r="35" spans="1:5" hidden="1" collapsed="1">
      <c r="A35" s="20" t="s">
        <v>31</v>
      </c>
      <c r="B35" s="14">
        <v>-1356.92</v>
      </c>
      <c r="C35" s="14">
        <v>-1356.92</v>
      </c>
      <c r="D35" s="14">
        <v>-132.38</v>
      </c>
      <c r="E35" s="14">
        <v>-12678.82</v>
      </c>
    </row>
    <row r="36" spans="1:5">
      <c r="A36" s="17" t="s">
        <v>32</v>
      </c>
      <c r="B36" s="18">
        <v>12914298.56000001</v>
      </c>
      <c r="C36" s="18">
        <v>7173447.3699999787</v>
      </c>
      <c r="D36" s="18">
        <v>5912317.4600000037</v>
      </c>
      <c r="E36" s="18">
        <v>12664582.859999962</v>
      </c>
    </row>
    <row r="37" spans="1:5">
      <c r="A37" s="12"/>
      <c r="B37" s="15"/>
      <c r="C37" s="15"/>
      <c r="D37" s="19"/>
      <c r="E37" s="19"/>
    </row>
    <row r="38" spans="1:5">
      <c r="A38" s="6" t="s">
        <v>33</v>
      </c>
      <c r="B38" s="15">
        <v>-7146768.96</v>
      </c>
      <c r="C38" s="15">
        <v>-5123044.5199999996</v>
      </c>
      <c r="D38" s="15">
        <v>-2348848.69</v>
      </c>
      <c r="E38" s="15">
        <v>-7354105.1299999999</v>
      </c>
    </row>
    <row r="39" spans="1:5" hidden="1">
      <c r="A39" s="16" t="s">
        <v>34</v>
      </c>
      <c r="B39" s="15">
        <v>-7146768.96</v>
      </c>
      <c r="C39" s="15">
        <v>-5123044.5199999996</v>
      </c>
      <c r="D39" s="15">
        <v>-2348848.69</v>
      </c>
      <c r="E39" s="15">
        <v>-7354105.1299999999</v>
      </c>
    </row>
    <row r="40" spans="1:5">
      <c r="A40" s="6" t="s">
        <v>35</v>
      </c>
      <c r="B40" s="15">
        <v>-364823.96</v>
      </c>
      <c r="C40" s="15">
        <v>-365088.16</v>
      </c>
      <c r="D40" s="15">
        <v>0</v>
      </c>
      <c r="E40" s="15">
        <v>-294875.98</v>
      </c>
    </row>
    <row r="41" spans="1:5">
      <c r="A41" s="17" t="s">
        <v>36</v>
      </c>
      <c r="B41" s="18">
        <v>5402705.6400000099</v>
      </c>
      <c r="C41" s="18">
        <v>1685314.6899999792</v>
      </c>
      <c r="D41" s="18">
        <v>3563468.7700000037</v>
      </c>
      <c r="E41" s="18">
        <v>5015601.7499999627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91</v>
      </c>
      <c r="C52" s="9" t="s">
        <v>3</v>
      </c>
      <c r="D52" s="9" t="s">
        <v>4</v>
      </c>
      <c r="E52" s="9" t="s">
        <v>5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135049025.42999998</v>
      </c>
      <c r="C54" s="27">
        <v>133465159.06</v>
      </c>
      <c r="D54" s="27">
        <v>126288187.56</v>
      </c>
      <c r="E54" s="27">
        <v>116888847.09999999</v>
      </c>
    </row>
    <row r="55" spans="1:5">
      <c r="A55" s="6" t="s">
        <v>39</v>
      </c>
      <c r="B55" s="28">
        <v>659943.91</v>
      </c>
      <c r="C55" s="28">
        <v>1062062.47</v>
      </c>
      <c r="D55" s="28">
        <v>316167.40000000002</v>
      </c>
      <c r="E55" s="28">
        <v>775396.05</v>
      </c>
    </row>
    <row r="56" spans="1:5">
      <c r="A56" s="6" t="s">
        <v>40</v>
      </c>
      <c r="B56" s="29">
        <v>119418223.47</v>
      </c>
      <c r="C56" s="29">
        <v>117198286.81999999</v>
      </c>
      <c r="D56" s="29">
        <v>111599535.56999999</v>
      </c>
      <c r="E56" s="29">
        <v>103476248.5</v>
      </c>
    </row>
    <row r="57" spans="1:5">
      <c r="A57" s="6" t="s">
        <v>41</v>
      </c>
      <c r="B57" s="29">
        <v>2271013.63</v>
      </c>
      <c r="C57" s="29">
        <v>2125966.71</v>
      </c>
      <c r="D57" s="29">
        <v>2649542.77</v>
      </c>
      <c r="E57" s="29">
        <v>1209757.44</v>
      </c>
    </row>
    <row r="58" spans="1:5">
      <c r="A58" s="6" t="s">
        <v>42</v>
      </c>
      <c r="B58" s="29">
        <v>5772012</v>
      </c>
      <c r="C58" s="29">
        <v>6582844.9800000004</v>
      </c>
      <c r="D58" s="29">
        <v>5251580.03</v>
      </c>
      <c r="E58" s="29">
        <v>4485244.41</v>
      </c>
    </row>
    <row r="59" spans="1:5">
      <c r="A59" s="6" t="s">
        <v>43</v>
      </c>
      <c r="B59" s="29">
        <v>1639435.46</v>
      </c>
      <c r="C59" s="29">
        <v>1406103.31</v>
      </c>
      <c r="D59" s="29">
        <v>1985726.18</v>
      </c>
      <c r="E59" s="29">
        <v>1508002.61</v>
      </c>
    </row>
    <row r="60" spans="1:5">
      <c r="A60" s="6" t="s">
        <v>44</v>
      </c>
      <c r="B60" s="29">
        <v>4922675.4000000004</v>
      </c>
      <c r="C60" s="29">
        <v>4683025.6500000004</v>
      </c>
      <c r="D60" s="29">
        <v>4034896.51</v>
      </c>
      <c r="E60" s="29">
        <v>5040665.79</v>
      </c>
    </row>
    <row r="61" spans="1:5">
      <c r="A61" s="6" t="s">
        <v>45</v>
      </c>
      <c r="B61" s="29">
        <v>71675.91</v>
      </c>
      <c r="C61" s="29">
        <v>133907.47</v>
      </c>
      <c r="D61" s="29">
        <v>213230.32</v>
      </c>
      <c r="E61" s="29">
        <v>143380.85999999999</v>
      </c>
    </row>
    <row r="62" spans="1:5">
      <c r="A62" s="6" t="s">
        <v>46</v>
      </c>
      <c r="B62" s="29">
        <v>294045.65000000002</v>
      </c>
      <c r="C62" s="29">
        <v>272961.65000000002</v>
      </c>
      <c r="D62" s="29">
        <v>237508.78</v>
      </c>
      <c r="E62" s="29">
        <v>250151.44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56055444.810000002</v>
      </c>
      <c r="C64" s="27">
        <v>51712166.969999999</v>
      </c>
      <c r="D64" s="27">
        <v>52726913.300000004</v>
      </c>
      <c r="E64" s="27">
        <v>51216755.870000005</v>
      </c>
    </row>
    <row r="65" spans="1:5">
      <c r="A65" s="12" t="s">
        <v>48</v>
      </c>
      <c r="B65" s="28">
        <v>37706527.119999997</v>
      </c>
      <c r="C65" s="28">
        <v>34948635.75</v>
      </c>
      <c r="D65" s="28">
        <v>36185884.780000001</v>
      </c>
      <c r="E65" s="28">
        <v>34945280.870000005</v>
      </c>
    </row>
    <row r="66" spans="1:5">
      <c r="A66" s="6" t="s">
        <v>49</v>
      </c>
      <c r="B66" s="29">
        <v>19694790.77</v>
      </c>
      <c r="C66" s="29">
        <v>16288623.74</v>
      </c>
      <c r="D66" s="29">
        <v>16888948.109999999</v>
      </c>
      <c r="E66" s="29">
        <v>15026844.630000001</v>
      </c>
    </row>
    <row r="67" spans="1:5">
      <c r="A67" s="6" t="s">
        <v>50</v>
      </c>
      <c r="B67" s="29">
        <v>2785.06</v>
      </c>
      <c r="C67" s="29">
        <v>6962.92</v>
      </c>
      <c r="D67" s="29">
        <v>11140.78</v>
      </c>
      <c r="E67" s="29">
        <v>15318.64</v>
      </c>
    </row>
    <row r="68" spans="1:5">
      <c r="A68" s="6" t="s">
        <v>51</v>
      </c>
      <c r="B68" s="29">
        <v>18008951.289999999</v>
      </c>
      <c r="C68" s="29">
        <v>18653049.09</v>
      </c>
      <c r="D68" s="29">
        <v>19285795.890000001</v>
      </c>
      <c r="E68" s="29">
        <v>19903117.600000001</v>
      </c>
    </row>
    <row r="69" spans="1:5">
      <c r="A69" s="6" t="s">
        <v>52</v>
      </c>
      <c r="B69" s="29">
        <v>5381324.9000000004</v>
      </c>
      <c r="C69" s="29">
        <v>3768254.45</v>
      </c>
      <c r="D69" s="29">
        <v>3468230.95</v>
      </c>
      <c r="E69" s="29">
        <v>3468020.95</v>
      </c>
    </row>
    <row r="70" spans="1:5">
      <c r="A70" s="6" t="s">
        <v>53</v>
      </c>
      <c r="B70" s="29">
        <v>12745825.949999999</v>
      </c>
      <c r="C70" s="29">
        <v>12752099.15</v>
      </c>
      <c r="D70" s="29">
        <v>12804374.619999999</v>
      </c>
      <c r="E70" s="29">
        <v>12514456.51</v>
      </c>
    </row>
    <row r="71" spans="1:5">
      <c r="A71" s="6" t="s">
        <v>54</v>
      </c>
      <c r="B71" s="29">
        <v>221766.84</v>
      </c>
      <c r="C71" s="29">
        <v>243177.62</v>
      </c>
      <c r="D71" s="29">
        <v>268422.95</v>
      </c>
      <c r="E71" s="29">
        <v>288997.53999999998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191104470.23999998</v>
      </c>
      <c r="C73" s="30">
        <v>185177326.03</v>
      </c>
      <c r="D73" s="30">
        <v>179015100.86000001</v>
      </c>
      <c r="E73" s="30">
        <v>168105602.97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91</v>
      </c>
      <c r="C82" s="9" t="s">
        <v>3</v>
      </c>
      <c r="D82" s="9" t="s">
        <v>4</v>
      </c>
      <c r="E82" s="9" t="s">
        <v>5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74315968.709999993</v>
      </c>
      <c r="C84" s="27">
        <v>73798160.349999994</v>
      </c>
      <c r="D84" s="27">
        <v>73402572.460000008</v>
      </c>
      <c r="E84" s="27">
        <v>70413463.349999994</v>
      </c>
    </row>
    <row r="85" spans="1:5">
      <c r="A85" s="6" t="s">
        <v>58</v>
      </c>
      <c r="B85" s="29">
        <v>44408109.609999999</v>
      </c>
      <c r="C85" s="29">
        <v>44511026.049999997</v>
      </c>
      <c r="D85" s="29">
        <v>42984077.590000004</v>
      </c>
      <c r="E85" s="29">
        <v>40200905.329999998</v>
      </c>
    </row>
    <row r="86" spans="1:5">
      <c r="A86" s="6" t="s">
        <v>59</v>
      </c>
      <c r="B86" s="29">
        <v>257279.2</v>
      </c>
      <c r="C86" s="29">
        <v>234535.18</v>
      </c>
      <c r="D86" s="29">
        <v>166264.72</v>
      </c>
      <c r="E86" s="29">
        <v>219446.78</v>
      </c>
    </row>
    <row r="87" spans="1:5">
      <c r="A87" s="6" t="s">
        <v>60</v>
      </c>
      <c r="B87" s="29">
        <v>6626313.9299999997</v>
      </c>
      <c r="C87" s="29">
        <v>7533335.8700000001</v>
      </c>
      <c r="D87" s="29">
        <v>7149066.8600000003</v>
      </c>
      <c r="E87" s="29">
        <v>6311284.4500000002</v>
      </c>
    </row>
    <row r="88" spans="1:5">
      <c r="A88" s="6" t="s">
        <v>61</v>
      </c>
      <c r="B88" s="29">
        <v>3296245.77</v>
      </c>
      <c r="C88" s="29">
        <v>3298299.58</v>
      </c>
      <c r="D88" s="29">
        <v>3209681.92</v>
      </c>
      <c r="E88" s="29">
        <v>3224110.07</v>
      </c>
    </row>
    <row r="89" spans="1:5">
      <c r="A89" s="6" t="s">
        <v>62</v>
      </c>
      <c r="B89" s="29">
        <v>8368879.46</v>
      </c>
      <c r="C89" s="29">
        <v>7645647.96</v>
      </c>
      <c r="D89" s="29">
        <v>8194857.6799999997</v>
      </c>
      <c r="E89" s="29">
        <v>8265023.9299999997</v>
      </c>
    </row>
    <row r="90" spans="1:5">
      <c r="A90" s="6" t="s">
        <v>63</v>
      </c>
      <c r="B90" s="29">
        <v>84386.83</v>
      </c>
      <c r="C90" s="29">
        <v>183883.59</v>
      </c>
      <c r="D90" s="29">
        <v>325642.11</v>
      </c>
      <c r="E90" s="29">
        <v>433510.76</v>
      </c>
    </row>
    <row r="91" spans="1:5">
      <c r="A91" s="6" t="s">
        <v>64</v>
      </c>
      <c r="B91" s="29">
        <v>10137382.810000001</v>
      </c>
      <c r="C91" s="29">
        <v>9276982.25</v>
      </c>
      <c r="D91" s="29">
        <v>8384004.6600000001</v>
      </c>
      <c r="E91" s="29">
        <v>9008441.9499999993</v>
      </c>
    </row>
    <row r="92" spans="1:5">
      <c r="A92" s="6" t="s">
        <v>65</v>
      </c>
      <c r="B92" s="29">
        <v>1137371.1000000001</v>
      </c>
      <c r="C92" s="29">
        <v>1114449.8700000001</v>
      </c>
      <c r="D92" s="29">
        <v>2988976.92</v>
      </c>
      <c r="E92" s="29">
        <v>2750740.08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60500606.829999998</v>
      </c>
      <c r="C94" s="27">
        <v>60168168.049999997</v>
      </c>
      <c r="D94" s="27">
        <v>55134361.469999999</v>
      </c>
      <c r="E94" s="27">
        <v>50625615.770000003</v>
      </c>
    </row>
    <row r="95" spans="1:5" ht="15" customHeight="1">
      <c r="A95" s="6" t="s">
        <v>58</v>
      </c>
      <c r="B95" s="29">
        <v>7552213.7199999997</v>
      </c>
      <c r="C95" s="29">
        <v>7725876.3700000001</v>
      </c>
      <c r="D95" s="29">
        <v>7639235.04</v>
      </c>
      <c r="E95" s="29">
        <v>5807712.75</v>
      </c>
    </row>
    <row r="96" spans="1:5" ht="15" customHeight="1">
      <c r="A96" s="6" t="s">
        <v>61</v>
      </c>
      <c r="B96" s="29">
        <v>36025281.869999997</v>
      </c>
      <c r="C96" s="29">
        <v>34508051.829999998</v>
      </c>
      <c r="D96" s="29">
        <v>28247209.210000001</v>
      </c>
      <c r="E96" s="29">
        <v>21935599.640000001</v>
      </c>
    </row>
    <row r="97" spans="1:5">
      <c r="A97" s="6" t="s">
        <v>62</v>
      </c>
      <c r="B97" s="29">
        <v>14820601.039999999</v>
      </c>
      <c r="C97" s="29">
        <v>15490616.65</v>
      </c>
      <c r="D97" s="29">
        <v>16149160.710000001</v>
      </c>
      <c r="E97" s="29">
        <v>16783546.870000001</v>
      </c>
    </row>
    <row r="98" spans="1:5">
      <c r="A98" s="6" t="s">
        <v>67</v>
      </c>
      <c r="B98" s="29">
        <v>0</v>
      </c>
      <c r="C98" s="29">
        <v>0</v>
      </c>
      <c r="D98" s="29">
        <v>0</v>
      </c>
      <c r="E98" s="29">
        <v>0</v>
      </c>
    </row>
    <row r="99" spans="1:5">
      <c r="A99" s="6" t="s">
        <v>68</v>
      </c>
      <c r="B99" s="29">
        <v>2102510.2000000002</v>
      </c>
      <c r="C99" s="29">
        <v>2443623.2000000002</v>
      </c>
      <c r="D99" s="29">
        <v>3098756.51</v>
      </c>
      <c r="E99" s="29">
        <v>6098756.5099999998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56287894.699999996</v>
      </c>
      <c r="C101" s="27">
        <v>51210997.630000003</v>
      </c>
      <c r="D101" s="27">
        <v>50478166.93</v>
      </c>
      <c r="E101" s="27">
        <v>47066523.850000001</v>
      </c>
    </row>
    <row r="102" spans="1:5">
      <c r="A102" s="6" t="s">
        <v>70</v>
      </c>
      <c r="B102" s="29">
        <v>18956317.82</v>
      </c>
      <c r="C102" s="29">
        <v>18533373.510000002</v>
      </c>
      <c r="D102" s="29">
        <v>18260322.859999999</v>
      </c>
      <c r="E102" s="29">
        <v>17791439.469999999</v>
      </c>
    </row>
    <row r="103" spans="1:5">
      <c r="A103" s="6" t="s">
        <v>71</v>
      </c>
      <c r="B103" s="29">
        <v>31483772.98</v>
      </c>
      <c r="C103" s="29">
        <v>31006716.190000001</v>
      </c>
      <c r="D103" s="29">
        <v>26582105.890000001</v>
      </c>
      <c r="E103" s="29">
        <v>27193138.350000001</v>
      </c>
    </row>
    <row r="104" spans="1:5">
      <c r="A104" s="6" t="s">
        <v>72</v>
      </c>
      <c r="B104" s="29">
        <v>5847803.9000000004</v>
      </c>
      <c r="C104" s="29">
        <v>1670907.93</v>
      </c>
      <c r="D104" s="29">
        <v>5635738.1799999997</v>
      </c>
      <c r="E104" s="29">
        <v>2081946.03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191104470.23999998</v>
      </c>
      <c r="C106" s="30">
        <v>185177326.03</v>
      </c>
      <c r="D106" s="30">
        <v>179015100.86000001</v>
      </c>
      <c r="E106" s="30">
        <v>168105602.97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"/>
  <dimension ref="A1:E25"/>
  <sheetViews>
    <sheetView zoomScale="85" zoomScaleNormal="85" workbookViewId="0">
      <selection activeCell="D22" sqref="D22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91</v>
      </c>
      <c r="C7" s="9" t="s">
        <v>3</v>
      </c>
      <c r="D7" s="9" t="s">
        <v>4</v>
      </c>
      <c r="E7" s="9" t="s">
        <v>5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0.73817860624774367</v>
      </c>
      <c r="C9" s="36">
        <v>0.73984541438271523</v>
      </c>
      <c r="D9" s="36">
        <v>0.73261008655174753</v>
      </c>
      <c r="E9" s="36">
        <v>0.76249356378332711</v>
      </c>
    </row>
    <row r="10" spans="1:5">
      <c r="A10" s="35" t="s">
        <v>77</v>
      </c>
      <c r="B10" s="36">
        <v>0.10376701323046902</v>
      </c>
      <c r="C10" s="36">
        <v>0.10411182826105761</v>
      </c>
      <c r="D10" s="36">
        <v>0.10194135417599645</v>
      </c>
      <c r="E10" s="36">
        <v>0.10099102845189963</v>
      </c>
    </row>
    <row r="11" spans="1:5">
      <c r="A11" s="37" t="s">
        <v>78</v>
      </c>
      <c r="B11" s="38">
        <v>2.4952691645585656E-3</v>
      </c>
      <c r="C11" s="38">
        <v>2.2971818138157393E-3</v>
      </c>
      <c r="D11" s="38">
        <v>2.4137809130383805E-3</v>
      </c>
      <c r="E11" s="38">
        <v>2.1708062696088977E-3</v>
      </c>
    </row>
    <row r="12" spans="1:5">
      <c r="A12" s="39" t="s">
        <v>79</v>
      </c>
      <c r="B12" s="38">
        <v>6.2688216416279169E-2</v>
      </c>
      <c r="C12" s="38">
        <v>5.3560919181198145E-2</v>
      </c>
      <c r="D12" s="38">
        <v>8.6822698731558193E-2</v>
      </c>
      <c r="E12" s="38">
        <v>5.8404954473591293E-2</v>
      </c>
    </row>
    <row r="13" spans="1:5">
      <c r="A13" s="39" t="s">
        <v>80</v>
      </c>
      <c r="B13" s="36">
        <v>6.5213310558396589E-2</v>
      </c>
      <c r="C13" s="36">
        <v>5.6124744520882938E-2</v>
      </c>
      <c r="D13" s="36">
        <v>8.9391596972701562E-2</v>
      </c>
      <c r="E13" s="36">
        <v>6.055089579553196E-2</v>
      </c>
    </row>
    <row r="14" spans="1:5">
      <c r="A14" s="39"/>
      <c r="B14" s="9"/>
      <c r="C14" s="36"/>
      <c r="D14" s="36"/>
      <c r="E14" s="36"/>
    </row>
    <row r="15" spans="1:5">
      <c r="A15" s="32" t="s">
        <v>81</v>
      </c>
      <c r="B15" s="9">
        <v>2017</v>
      </c>
      <c r="C15" s="36"/>
      <c r="D15" s="36"/>
    </row>
    <row r="16" spans="1:5">
      <c r="A16" s="39"/>
      <c r="B16" s="36"/>
      <c r="C16" s="40"/>
      <c r="D16" s="36"/>
    </row>
    <row r="17" spans="1:4">
      <c r="A17" s="39" t="s">
        <v>82</v>
      </c>
      <c r="B17" s="36">
        <v>1.7250764245778056E-2</v>
      </c>
      <c r="C17" s="38"/>
      <c r="D17" s="38"/>
    </row>
    <row r="18" spans="1:4">
      <c r="A18" s="39" t="s">
        <v>83</v>
      </c>
      <c r="B18" s="38">
        <v>0.10656409991068339</v>
      </c>
      <c r="C18" s="36"/>
      <c r="D18" s="36"/>
    </row>
    <row r="19" spans="1:4">
      <c r="A19" s="35" t="s">
        <v>84</v>
      </c>
      <c r="B19" s="36">
        <v>2.9836017725685463E-2</v>
      </c>
      <c r="C19" s="36"/>
      <c r="D19" s="36"/>
    </row>
    <row r="20" spans="1:4">
      <c r="A20" s="35" t="s">
        <v>85</v>
      </c>
      <c r="B20" s="36">
        <v>0.84699266487426483</v>
      </c>
      <c r="C20" s="41"/>
      <c r="D20" s="41"/>
    </row>
    <row r="21" spans="1:4">
      <c r="A21" s="39" t="s">
        <v>86</v>
      </c>
      <c r="B21" s="41">
        <v>1.6600354753037438</v>
      </c>
      <c r="C21" s="38"/>
      <c r="D21" s="38"/>
    </row>
    <row r="22" spans="1:4">
      <c r="A22" s="39" t="s">
        <v>87</v>
      </c>
      <c r="B22" s="38">
        <v>2.5716596259742688</v>
      </c>
      <c r="C22" s="36"/>
      <c r="D22" s="36"/>
    </row>
    <row r="23" spans="1:4">
      <c r="A23" s="39" t="s">
        <v>88</v>
      </c>
      <c r="B23" s="36">
        <v>0.4188644643960257</v>
      </c>
      <c r="C23" s="38"/>
      <c r="D23" s="38"/>
    </row>
    <row r="24" spans="1:4">
      <c r="A24" s="39" t="s">
        <v>89</v>
      </c>
      <c r="B24" s="38">
        <v>0.7200181135045246</v>
      </c>
      <c r="C24" s="38"/>
      <c r="D24" s="38"/>
    </row>
    <row r="25" spans="1:4">
      <c r="A25" s="6"/>
    </row>
  </sheetData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3">
    <pageSetUpPr fitToPage="1"/>
  </sheetPr>
  <dimension ref="A1:E111"/>
  <sheetViews>
    <sheetView showGridLines="0" zoomScale="85" zoomScaleNormal="85" workbookViewId="0">
      <selection activeCell="A30" sqref="A30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3</v>
      </c>
      <c r="C6" s="9" t="s">
        <v>4</v>
      </c>
      <c r="D6" s="9" t="s">
        <v>5</v>
      </c>
      <c r="E6" s="9" t="s">
        <v>90</v>
      </c>
    </row>
    <row r="7" spans="1:5" ht="9" customHeight="1">
      <c r="B7" s="10"/>
      <c r="C7" s="11"/>
      <c r="D7" s="11"/>
      <c r="E7" s="11"/>
    </row>
    <row r="8" spans="1:5">
      <c r="A8" s="12" t="s">
        <v>6</v>
      </c>
      <c r="B8" s="13">
        <v>155134612.26999998</v>
      </c>
      <c r="C8" s="13">
        <v>77172873.890000001</v>
      </c>
      <c r="D8" s="13">
        <v>290746640.46999997</v>
      </c>
      <c r="E8" s="13">
        <v>214569100.55000001</v>
      </c>
    </row>
    <row r="9" spans="1:5">
      <c r="A9" s="12" t="s">
        <v>7</v>
      </c>
      <c r="B9" s="14">
        <v>157700800.72999999</v>
      </c>
      <c r="C9" s="14">
        <v>78451871.530000001</v>
      </c>
      <c r="D9" s="14">
        <v>294651788.09999996</v>
      </c>
      <c r="E9" s="14">
        <v>217299851.93000001</v>
      </c>
    </row>
    <row r="10" spans="1:5">
      <c r="A10" s="6" t="s">
        <v>8</v>
      </c>
      <c r="B10" s="15">
        <v>157826164.94999999</v>
      </c>
      <c r="C10" s="15">
        <v>78328233.25</v>
      </c>
      <c r="D10" s="15">
        <v>294592370.94999999</v>
      </c>
      <c r="E10" s="15">
        <v>217319727.91</v>
      </c>
    </row>
    <row r="11" spans="1:5">
      <c r="A11" s="6" t="s">
        <v>9</v>
      </c>
      <c r="B11" s="15">
        <v>-125364.22</v>
      </c>
      <c r="C11" s="15">
        <v>123638.28</v>
      </c>
      <c r="D11" s="15">
        <v>59417.15</v>
      </c>
      <c r="E11" s="15">
        <v>-19875.98</v>
      </c>
    </row>
    <row r="12" spans="1:5">
      <c r="A12" s="12" t="s">
        <v>10</v>
      </c>
      <c r="B12" s="14">
        <v>-2566188.46</v>
      </c>
      <c r="C12" s="14">
        <v>-1278997.6399999999</v>
      </c>
      <c r="D12" s="14">
        <v>-3905147.63</v>
      </c>
      <c r="E12" s="14">
        <v>-2730751.38</v>
      </c>
    </row>
    <row r="13" spans="1:5">
      <c r="A13" s="12" t="s">
        <v>11</v>
      </c>
      <c r="B13" s="14">
        <v>-114775631.5</v>
      </c>
      <c r="C13" s="14">
        <v>-56537625.82</v>
      </c>
      <c r="D13" s="14">
        <v>-221692442.05000001</v>
      </c>
      <c r="E13" s="14">
        <v>-167725013.40000001</v>
      </c>
    </row>
    <row r="14" spans="1:5">
      <c r="A14" s="6" t="s">
        <v>12</v>
      </c>
      <c r="B14" s="15">
        <v>-114472523.52</v>
      </c>
      <c r="C14" s="15">
        <v>-56287166.719999999</v>
      </c>
      <c r="D14" s="15">
        <v>-221641164.43000001</v>
      </c>
      <c r="E14" s="15">
        <v>-166815410.25</v>
      </c>
    </row>
    <row r="15" spans="1:5">
      <c r="A15" s="6" t="s">
        <v>13</v>
      </c>
      <c r="B15" s="15">
        <v>-303107.98</v>
      </c>
      <c r="C15" s="15">
        <v>-250459.1</v>
      </c>
      <c r="D15" s="15">
        <v>-51277.62</v>
      </c>
      <c r="E15" s="15">
        <v>-909603.15</v>
      </c>
    </row>
    <row r="16" spans="1:5">
      <c r="A16" s="17" t="s">
        <v>14</v>
      </c>
      <c r="B16" s="18">
        <v>40358980.769999981</v>
      </c>
      <c r="C16" s="18">
        <v>20635248.07</v>
      </c>
      <c r="D16" s="18">
        <v>69054198.419999957</v>
      </c>
      <c r="E16" s="18">
        <v>46844087.150000006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3908991.23</v>
      </c>
      <c r="C18" s="14">
        <v>1659671.59</v>
      </c>
      <c r="D18" s="14">
        <v>2037428.9</v>
      </c>
      <c r="E18" s="14">
        <v>1554593.74</v>
      </c>
    </row>
    <row r="19" spans="1:5">
      <c r="A19" s="12" t="s">
        <v>16</v>
      </c>
      <c r="B19" s="14">
        <v>31104694.739999998</v>
      </c>
      <c r="C19" s="14">
        <v>13410138.439999999</v>
      </c>
      <c r="D19" s="14">
        <v>32096479.870000001</v>
      </c>
      <c r="E19" s="14">
        <v>22572053.129999999</v>
      </c>
    </row>
    <row r="20" spans="1:5">
      <c r="A20" s="12" t="s">
        <v>17</v>
      </c>
      <c r="B20" s="14">
        <v>-1311376.25</v>
      </c>
      <c r="C20" s="14">
        <v>-562130.54</v>
      </c>
      <c r="D20" s="14">
        <v>-1285404.1399999999</v>
      </c>
      <c r="E20" s="14">
        <v>-902060.99</v>
      </c>
    </row>
    <row r="21" spans="1:5">
      <c r="A21" s="12" t="s">
        <v>18</v>
      </c>
      <c r="B21" s="14">
        <v>-25923017.889999997</v>
      </c>
      <c r="C21" s="14">
        <v>-11395993.109999999</v>
      </c>
      <c r="D21" s="14">
        <v>-27571930.34</v>
      </c>
      <c r="E21" s="14">
        <v>-20364895.859999999</v>
      </c>
    </row>
    <row r="22" spans="1:5">
      <c r="A22" s="6" t="s">
        <v>19</v>
      </c>
      <c r="B22" s="15">
        <v>-24108608.739999998</v>
      </c>
      <c r="C22" s="15">
        <v>-10501208.449999999</v>
      </c>
      <c r="D22" s="15">
        <v>-25072500.489999998</v>
      </c>
      <c r="E22" s="15">
        <v>-18561254.84</v>
      </c>
    </row>
    <row r="23" spans="1:5">
      <c r="A23" s="6" t="s">
        <v>20</v>
      </c>
      <c r="B23" s="15">
        <v>-506344.22</v>
      </c>
      <c r="C23" s="15">
        <v>-223801.73</v>
      </c>
      <c r="D23" s="15">
        <v>-1146557.82</v>
      </c>
      <c r="E23" s="15">
        <v>-892147.23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-1308064.93</v>
      </c>
      <c r="C25" s="15">
        <v>-670982.93000000005</v>
      </c>
      <c r="D25" s="15">
        <v>-1352872.03</v>
      </c>
      <c r="E25" s="15">
        <v>-911493.79</v>
      </c>
    </row>
    <row r="26" spans="1:5">
      <c r="A26" s="12" t="s">
        <v>23</v>
      </c>
      <c r="B26" s="14">
        <v>-28613645.140000001</v>
      </c>
      <c r="C26" s="14">
        <v>-12423238.119999999</v>
      </c>
      <c r="D26" s="14">
        <v>-38899979.609999999</v>
      </c>
      <c r="E26" s="14">
        <v>-20444267.940000001</v>
      </c>
    </row>
    <row r="27" spans="1:5">
      <c r="A27" s="17" t="s">
        <v>24</v>
      </c>
      <c r="B27" s="18">
        <v>19524627.459999979</v>
      </c>
      <c r="C27" s="18">
        <v>11323696.330000004</v>
      </c>
      <c r="D27" s="18">
        <v>35430793.099999964</v>
      </c>
      <c r="E27" s="18">
        <v>29259509.230000015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-356372.41</v>
      </c>
      <c r="C29" s="15">
        <v>-186278.41</v>
      </c>
      <c r="D29" s="15">
        <v>-631154.63</v>
      </c>
      <c r="E29" s="15">
        <v>-390658.54</v>
      </c>
    </row>
    <row r="30" spans="1:5">
      <c r="A30" s="6" t="s">
        <v>26</v>
      </c>
      <c r="B30" s="15">
        <v>-16151348.109999999</v>
      </c>
      <c r="C30" s="15">
        <v>-7867107.2699999996</v>
      </c>
      <c r="D30" s="15">
        <v>-29362802.239999998</v>
      </c>
      <c r="E30" s="15">
        <v>-21636746.379999999</v>
      </c>
    </row>
    <row r="31" spans="1:5">
      <c r="A31" s="6" t="s">
        <v>27</v>
      </c>
      <c r="B31" s="15">
        <v>2832895.7</v>
      </c>
      <c r="C31" s="15">
        <v>1446697.93</v>
      </c>
      <c r="D31" s="15">
        <v>6406344.8599999994</v>
      </c>
      <c r="E31" s="15">
        <v>6026620.379999999</v>
      </c>
    </row>
    <row r="32" spans="1:5">
      <c r="A32" s="6" t="s">
        <v>28</v>
      </c>
      <c r="B32" s="15">
        <v>1323644.73</v>
      </c>
      <c r="C32" s="15">
        <v>1195308.8800000001</v>
      </c>
      <c r="D32" s="15">
        <v>821401.77</v>
      </c>
      <c r="E32" s="15">
        <v>740651.33</v>
      </c>
    </row>
    <row r="33" spans="1:5" hidden="1" outlineLevel="1">
      <c r="A33" s="16" t="s">
        <v>29</v>
      </c>
      <c r="B33" s="15">
        <v>0</v>
      </c>
      <c r="C33" s="15">
        <v>0</v>
      </c>
      <c r="D33" s="15">
        <v>0</v>
      </c>
      <c r="E33" s="15">
        <v>0</v>
      </c>
    </row>
    <row r="34" spans="1:5" hidden="1" outlineLevel="1">
      <c r="A34" s="16" t="s">
        <v>30</v>
      </c>
      <c r="B34" s="15">
        <v>0</v>
      </c>
      <c r="C34" s="15">
        <v>0</v>
      </c>
      <c r="D34" s="15">
        <v>0</v>
      </c>
      <c r="E34" s="15">
        <v>0</v>
      </c>
    </row>
    <row r="35" spans="1:5" hidden="1" collapsed="1">
      <c r="A35" s="20" t="s">
        <v>31</v>
      </c>
      <c r="B35" s="14">
        <v>0</v>
      </c>
      <c r="C35" s="14">
        <v>0</v>
      </c>
      <c r="D35" s="14">
        <v>0</v>
      </c>
      <c r="E35" s="14">
        <v>0</v>
      </c>
    </row>
    <row r="36" spans="1:5">
      <c r="A36" s="17" t="s">
        <v>32</v>
      </c>
      <c r="B36" s="18">
        <v>7173447.3699999787</v>
      </c>
      <c r="C36" s="18">
        <v>5912317.4600000037</v>
      </c>
      <c r="D36" s="18">
        <v>12664582.859999962</v>
      </c>
      <c r="E36" s="18">
        <v>13999376.020000016</v>
      </c>
    </row>
    <row r="37" spans="1:5">
      <c r="A37" s="12"/>
      <c r="B37" s="15"/>
      <c r="C37" s="15"/>
      <c r="D37" s="19"/>
      <c r="E37" s="19"/>
    </row>
    <row r="38" spans="1:5">
      <c r="A38" s="6" t="s">
        <v>33</v>
      </c>
      <c r="B38" s="15">
        <v>-5123044.5199999996</v>
      </c>
      <c r="C38" s="15">
        <v>-2348848.69</v>
      </c>
      <c r="D38" s="15">
        <v>-7354105.1299999999</v>
      </c>
      <c r="E38" s="15">
        <v>-4289320.08</v>
      </c>
    </row>
    <row r="39" spans="1:5" hidden="1">
      <c r="A39" s="16" t="s">
        <v>34</v>
      </c>
      <c r="B39" s="15">
        <v>0</v>
      </c>
      <c r="C39" s="15">
        <v>0</v>
      </c>
      <c r="D39" s="15">
        <v>0</v>
      </c>
      <c r="E39" s="15">
        <v>0</v>
      </c>
    </row>
    <row r="40" spans="1:5">
      <c r="A40" s="6" t="s">
        <v>35</v>
      </c>
      <c r="B40" s="15">
        <v>-365088.16</v>
      </c>
      <c r="C40" s="15">
        <v>0</v>
      </c>
      <c r="D40" s="15">
        <v>-294875.98</v>
      </c>
      <c r="E40" s="15">
        <v>-288592.48</v>
      </c>
    </row>
    <row r="41" spans="1:5">
      <c r="A41" s="17" t="s">
        <v>36</v>
      </c>
      <c r="B41" s="18">
        <v>1685314.6899999792</v>
      </c>
      <c r="C41" s="18">
        <v>3563468.7700000037</v>
      </c>
      <c r="D41" s="18">
        <v>5015601.7499999627</v>
      </c>
      <c r="E41" s="18">
        <v>9421463.4600000158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3</v>
      </c>
      <c r="C52" s="9" t="s">
        <v>4</v>
      </c>
      <c r="D52" s="9" t="s">
        <v>5</v>
      </c>
      <c r="E52" s="9" t="s">
        <v>90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133465159.06</v>
      </c>
      <c r="C54" s="27">
        <v>126288187.56</v>
      </c>
      <c r="D54" s="27">
        <v>116888847.09999999</v>
      </c>
      <c r="E54" s="27">
        <v>106039364.83</v>
      </c>
    </row>
    <row r="55" spans="1:5">
      <c r="A55" s="6" t="s">
        <v>39</v>
      </c>
      <c r="B55" s="28">
        <v>1062062.47</v>
      </c>
      <c r="C55" s="28">
        <v>316167.40000000002</v>
      </c>
      <c r="D55" s="28">
        <v>775396.05</v>
      </c>
      <c r="E55" s="28">
        <v>473824.33</v>
      </c>
    </row>
    <row r="56" spans="1:5">
      <c r="A56" s="6" t="s">
        <v>40</v>
      </c>
      <c r="B56" s="29">
        <v>117198286.81999999</v>
      </c>
      <c r="C56" s="29">
        <v>111599535.56999999</v>
      </c>
      <c r="D56" s="29">
        <v>103476248.5</v>
      </c>
      <c r="E56" s="29">
        <v>92996557.579999998</v>
      </c>
    </row>
    <row r="57" spans="1:5">
      <c r="A57" s="6" t="s">
        <v>41</v>
      </c>
      <c r="B57" s="29">
        <v>2125966.71</v>
      </c>
      <c r="C57" s="29">
        <v>2649542.77</v>
      </c>
      <c r="D57" s="29">
        <v>1209757.44</v>
      </c>
      <c r="E57" s="29">
        <v>764718.59</v>
      </c>
    </row>
    <row r="58" spans="1:5">
      <c r="A58" s="6" t="s">
        <v>42</v>
      </c>
      <c r="B58" s="29">
        <v>6582844.9800000004</v>
      </c>
      <c r="C58" s="29">
        <v>5251580.03</v>
      </c>
      <c r="D58" s="29">
        <v>4485244.41</v>
      </c>
      <c r="E58" s="29">
        <v>3941844.36</v>
      </c>
    </row>
    <row r="59" spans="1:5">
      <c r="A59" s="6" t="s">
        <v>43</v>
      </c>
      <c r="B59" s="29">
        <v>1406103.31</v>
      </c>
      <c r="C59" s="29">
        <v>1985726.18</v>
      </c>
      <c r="D59" s="29">
        <v>1508002.61</v>
      </c>
      <c r="E59" s="29">
        <v>2730352.69</v>
      </c>
    </row>
    <row r="60" spans="1:5">
      <c r="A60" s="6" t="s">
        <v>44</v>
      </c>
      <c r="B60" s="29">
        <v>4683025.6500000004</v>
      </c>
      <c r="C60" s="29">
        <v>4034896.51</v>
      </c>
      <c r="D60" s="29">
        <v>5040665.79</v>
      </c>
      <c r="E60" s="29">
        <v>4623357.17</v>
      </c>
    </row>
    <row r="61" spans="1:5">
      <c r="A61" s="6" t="s">
        <v>45</v>
      </c>
      <c r="B61" s="29">
        <v>133907.47</v>
      </c>
      <c r="C61" s="29">
        <v>213230.32</v>
      </c>
      <c r="D61" s="29">
        <v>143380.85999999999</v>
      </c>
      <c r="E61" s="29">
        <v>288717.08</v>
      </c>
    </row>
    <row r="62" spans="1:5">
      <c r="A62" s="6" t="s">
        <v>46</v>
      </c>
      <c r="B62" s="29">
        <v>272961.65000000002</v>
      </c>
      <c r="C62" s="29">
        <v>237508.78</v>
      </c>
      <c r="D62" s="29">
        <v>250151.44</v>
      </c>
      <c r="E62" s="29">
        <v>219993.03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51712166.969999999</v>
      </c>
      <c r="C64" s="27">
        <v>52726913.300000004</v>
      </c>
      <c r="D64" s="27">
        <v>51216755.870000005</v>
      </c>
      <c r="E64" s="27">
        <v>54577966.080000006</v>
      </c>
    </row>
    <row r="65" spans="1:5">
      <c r="A65" s="12" t="s">
        <v>48</v>
      </c>
      <c r="B65" s="28">
        <v>34948635.75</v>
      </c>
      <c r="C65" s="28">
        <v>36185884.780000001</v>
      </c>
      <c r="D65" s="28">
        <v>34945280.870000005</v>
      </c>
      <c r="E65" s="28">
        <v>38244316.590000004</v>
      </c>
    </row>
    <row r="66" spans="1:5">
      <c r="A66" s="6" t="s">
        <v>49</v>
      </c>
      <c r="B66" s="29">
        <v>16288623.74</v>
      </c>
      <c r="C66" s="29">
        <v>16888948.109999999</v>
      </c>
      <c r="D66" s="29">
        <v>15026844.630000001</v>
      </c>
      <c r="E66" s="29">
        <v>17723522.670000002</v>
      </c>
    </row>
    <row r="67" spans="1:5">
      <c r="A67" s="6" t="s">
        <v>50</v>
      </c>
      <c r="B67" s="29">
        <v>6962.92</v>
      </c>
      <c r="C67" s="29">
        <v>11140.78</v>
      </c>
      <c r="D67" s="29">
        <v>15318.64</v>
      </c>
      <c r="E67" s="29">
        <v>32906.44</v>
      </c>
    </row>
    <row r="68" spans="1:5">
      <c r="A68" s="6" t="s">
        <v>51</v>
      </c>
      <c r="B68" s="29">
        <v>18653049.09</v>
      </c>
      <c r="C68" s="29">
        <v>19285795.890000001</v>
      </c>
      <c r="D68" s="29">
        <v>19903117.600000001</v>
      </c>
      <c r="E68" s="29">
        <v>20487887.48</v>
      </c>
    </row>
    <row r="69" spans="1:5">
      <c r="A69" s="6" t="s">
        <v>52</v>
      </c>
      <c r="B69" s="29">
        <v>3768254.45</v>
      </c>
      <c r="C69" s="29">
        <v>3468230.95</v>
      </c>
      <c r="D69" s="29">
        <v>3468020.95</v>
      </c>
      <c r="E69" s="29">
        <v>3467810.95</v>
      </c>
    </row>
    <row r="70" spans="1:5">
      <c r="A70" s="6" t="s">
        <v>53</v>
      </c>
      <c r="B70" s="29">
        <v>12752099.15</v>
      </c>
      <c r="C70" s="29">
        <v>12804374.619999999</v>
      </c>
      <c r="D70" s="29">
        <v>12514456.51</v>
      </c>
      <c r="E70" s="29">
        <v>12551967.550000001</v>
      </c>
    </row>
    <row r="71" spans="1:5">
      <c r="A71" s="6" t="s">
        <v>54</v>
      </c>
      <c r="B71" s="29">
        <v>243177.62</v>
      </c>
      <c r="C71" s="29">
        <v>268422.95</v>
      </c>
      <c r="D71" s="29">
        <v>288997.53999999998</v>
      </c>
      <c r="E71" s="29">
        <v>313870.99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185177326.03</v>
      </c>
      <c r="C73" s="30">
        <v>179015100.86000001</v>
      </c>
      <c r="D73" s="30">
        <v>168105602.97</v>
      </c>
      <c r="E73" s="30">
        <v>160617330.91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3</v>
      </c>
      <c r="C82" s="9" t="s">
        <v>4</v>
      </c>
      <c r="D82" s="9" t="s">
        <v>5</v>
      </c>
      <c r="E82" s="9" t="s">
        <v>90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73798160.349999994</v>
      </c>
      <c r="C84" s="27">
        <v>73402572.460000008</v>
      </c>
      <c r="D84" s="27">
        <v>70413463.349999994</v>
      </c>
      <c r="E84" s="27">
        <v>68307611.840000004</v>
      </c>
    </row>
    <row r="85" spans="1:5">
      <c r="A85" s="6" t="s">
        <v>58</v>
      </c>
      <c r="B85" s="29">
        <v>44511026.049999997</v>
      </c>
      <c r="C85" s="29">
        <v>42984077.590000004</v>
      </c>
      <c r="D85" s="29">
        <v>40200905.329999998</v>
      </c>
      <c r="E85" s="29">
        <v>39030501.799999997</v>
      </c>
    </row>
    <row r="86" spans="1:5">
      <c r="A86" s="6" t="s">
        <v>59</v>
      </c>
      <c r="B86" s="29">
        <v>234535.18</v>
      </c>
      <c r="C86" s="29">
        <v>166264.72</v>
      </c>
      <c r="D86" s="29">
        <v>219446.78</v>
      </c>
      <c r="E86" s="29">
        <v>144026.78</v>
      </c>
    </row>
    <row r="87" spans="1:5">
      <c r="A87" s="6" t="s">
        <v>60</v>
      </c>
      <c r="B87" s="29">
        <v>7533335.8700000001</v>
      </c>
      <c r="C87" s="29">
        <v>7149066.8600000003</v>
      </c>
      <c r="D87" s="29">
        <v>6311284.4500000002</v>
      </c>
      <c r="E87" s="29">
        <v>5828204.6399999997</v>
      </c>
    </row>
    <row r="88" spans="1:5">
      <c r="A88" s="6" t="s">
        <v>61</v>
      </c>
      <c r="B88" s="29">
        <v>3298299.58</v>
      </c>
      <c r="C88" s="29">
        <v>3209681.92</v>
      </c>
      <c r="D88" s="29">
        <v>3224110.07</v>
      </c>
      <c r="E88" s="29">
        <v>3164790.46</v>
      </c>
    </row>
    <row r="89" spans="1:5">
      <c r="A89" s="6" t="s">
        <v>62</v>
      </c>
      <c r="B89" s="29">
        <v>7645647.96</v>
      </c>
      <c r="C89" s="29">
        <v>8194857.6799999997</v>
      </c>
      <c r="D89" s="29">
        <v>8265023.9299999997</v>
      </c>
      <c r="E89" s="29">
        <v>8383987.2000000002</v>
      </c>
    </row>
    <row r="90" spans="1:5">
      <c r="A90" s="6" t="s">
        <v>63</v>
      </c>
      <c r="B90" s="29">
        <v>183883.59</v>
      </c>
      <c r="C90" s="29">
        <v>325642.11</v>
      </c>
      <c r="D90" s="29">
        <v>433510.76</v>
      </c>
      <c r="E90" s="29">
        <v>470110.34</v>
      </c>
    </row>
    <row r="91" spans="1:5">
      <c r="A91" s="6" t="s">
        <v>64</v>
      </c>
      <c r="B91" s="29">
        <v>9276982.25</v>
      </c>
      <c r="C91" s="29">
        <v>8384004.6600000001</v>
      </c>
      <c r="D91" s="29">
        <v>9008441.9499999993</v>
      </c>
      <c r="E91" s="29">
        <v>10149963.380000001</v>
      </c>
    </row>
    <row r="92" spans="1:5">
      <c r="A92" s="6" t="s">
        <v>65</v>
      </c>
      <c r="B92" s="29">
        <v>1114449.8700000001</v>
      </c>
      <c r="C92" s="29">
        <v>2988976.92</v>
      </c>
      <c r="D92" s="29">
        <v>2750740.08</v>
      </c>
      <c r="E92" s="29">
        <v>1136027.24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60168168.049999997</v>
      </c>
      <c r="C94" s="27">
        <v>55134361.469999999</v>
      </c>
      <c r="D94" s="27">
        <v>50625615.770000003</v>
      </c>
      <c r="E94" s="27">
        <v>41152056.890000001</v>
      </c>
    </row>
    <row r="95" spans="1:5" ht="15" customHeight="1">
      <c r="A95" s="6" t="s">
        <v>58</v>
      </c>
      <c r="B95" s="29">
        <v>7725876.3700000001</v>
      </c>
      <c r="C95" s="29">
        <v>7639235.04</v>
      </c>
      <c r="D95" s="29">
        <v>5807712.75</v>
      </c>
      <c r="E95" s="29">
        <v>5822208.7400000002</v>
      </c>
    </row>
    <row r="96" spans="1:5" ht="15" customHeight="1">
      <c r="A96" s="6" t="s">
        <v>61</v>
      </c>
      <c r="B96" s="29">
        <v>34508051.829999998</v>
      </c>
      <c r="C96" s="29">
        <v>28247209.210000001</v>
      </c>
      <c r="D96" s="29">
        <v>21935599.640000001</v>
      </c>
      <c r="E96" s="29">
        <v>14825231.220000001</v>
      </c>
    </row>
    <row r="97" spans="1:5">
      <c r="A97" s="6" t="s">
        <v>62</v>
      </c>
      <c r="B97" s="29">
        <v>15490616.65</v>
      </c>
      <c r="C97" s="29">
        <v>16149160.710000001</v>
      </c>
      <c r="D97" s="29">
        <v>16783546.870000001</v>
      </c>
      <c r="E97" s="29">
        <v>17399338.210000001</v>
      </c>
    </row>
    <row r="98" spans="1:5">
      <c r="A98" s="6" t="s">
        <v>67</v>
      </c>
      <c r="B98" s="29">
        <v>0</v>
      </c>
      <c r="C98" s="29">
        <v>0</v>
      </c>
      <c r="D98" s="29">
        <v>0</v>
      </c>
      <c r="E98" s="29">
        <v>82871.47</v>
      </c>
    </row>
    <row r="99" spans="1:5">
      <c r="A99" s="6" t="s">
        <v>68</v>
      </c>
      <c r="B99" s="29">
        <v>2443623.2000000002</v>
      </c>
      <c r="C99" s="29">
        <v>3098756.51</v>
      </c>
      <c r="D99" s="29">
        <v>6098756.5099999998</v>
      </c>
      <c r="E99" s="29">
        <v>3022407.25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51210997.630000003</v>
      </c>
      <c r="C101" s="27">
        <v>50478166.93</v>
      </c>
      <c r="D101" s="27">
        <v>47066523.850000001</v>
      </c>
      <c r="E101" s="27">
        <v>51157662.18</v>
      </c>
    </row>
    <row r="102" spans="1:5">
      <c r="A102" s="6" t="s">
        <v>70</v>
      </c>
      <c r="B102" s="29">
        <v>18533373.510000002</v>
      </c>
      <c r="C102" s="29">
        <v>18260322.859999999</v>
      </c>
      <c r="D102" s="29">
        <v>17791439.469999999</v>
      </c>
      <c r="E102" s="29">
        <v>16972460.09</v>
      </c>
    </row>
    <row r="103" spans="1:5">
      <c r="A103" s="6" t="s">
        <v>71</v>
      </c>
      <c r="B103" s="29">
        <v>31006716.190000001</v>
      </c>
      <c r="C103" s="29">
        <v>26582105.890000001</v>
      </c>
      <c r="D103" s="29">
        <v>27193138.350000001</v>
      </c>
      <c r="E103" s="29">
        <v>23902828.190000001</v>
      </c>
    </row>
    <row r="104" spans="1:5">
      <c r="A104" s="6" t="s">
        <v>72</v>
      </c>
      <c r="B104" s="29">
        <v>1670907.93</v>
      </c>
      <c r="C104" s="29">
        <v>5635738.1799999997</v>
      </c>
      <c r="D104" s="29">
        <v>2081946.03</v>
      </c>
      <c r="E104" s="29">
        <v>10282373.9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185177326.03</v>
      </c>
      <c r="C106" s="30">
        <v>179015100.86000001</v>
      </c>
      <c r="D106" s="30">
        <v>168105602.97</v>
      </c>
      <c r="E106" s="30">
        <v>160617330.91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4"/>
  <dimension ref="A1:E25"/>
  <sheetViews>
    <sheetView zoomScale="85" zoomScaleNormal="85" workbookViewId="0">
      <selection activeCell="A35" sqref="A35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3</v>
      </c>
      <c r="C7" s="9" t="s">
        <v>4</v>
      </c>
      <c r="D7" s="9" t="s">
        <v>5</v>
      </c>
      <c r="E7" s="9" t="s">
        <v>90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0.73984541438271523</v>
      </c>
      <c r="C9" s="36">
        <v>0.73261008655174753</v>
      </c>
      <c r="D9" s="36">
        <v>0.76249356378332711</v>
      </c>
      <c r="E9" s="36">
        <v>0.78168297751201998</v>
      </c>
    </row>
    <row r="10" spans="1:5">
      <c r="A10" s="35" t="s">
        <v>77</v>
      </c>
      <c r="B10" s="36">
        <v>0.10411182826105761</v>
      </c>
      <c r="C10" s="36">
        <v>0.10194135417599645</v>
      </c>
      <c r="D10" s="36">
        <v>0.10099102845189963</v>
      </c>
      <c r="E10" s="36">
        <v>0.1008381277851239</v>
      </c>
    </row>
    <row r="11" spans="1:5">
      <c r="A11" s="37" t="s">
        <v>78</v>
      </c>
      <c r="B11" s="38">
        <v>2.2971818138157393E-3</v>
      </c>
      <c r="C11" s="38">
        <v>2.4137809130383805E-3</v>
      </c>
      <c r="D11" s="38">
        <v>2.1708062696088977E-3</v>
      </c>
      <c r="E11" s="38">
        <v>1.8206654126742107E-3</v>
      </c>
    </row>
    <row r="12" spans="1:5">
      <c r="A12" s="39" t="s">
        <v>79</v>
      </c>
      <c r="B12" s="38">
        <v>5.3560919181198145E-2</v>
      </c>
      <c r="C12" s="38">
        <v>8.6822698731558193E-2</v>
      </c>
      <c r="D12" s="38">
        <v>5.8404954473591293E-2</v>
      </c>
      <c r="E12" s="38">
        <v>7.6294359523520011E-2</v>
      </c>
    </row>
    <row r="13" spans="1:5">
      <c r="A13" s="39" t="s">
        <v>80</v>
      </c>
      <c r="B13" s="36">
        <v>5.6124744520882938E-2</v>
      </c>
      <c r="C13" s="36">
        <v>8.9391596972701562E-2</v>
      </c>
      <c r="D13" s="36">
        <v>6.055089579553196E-2</v>
      </c>
      <c r="E13" s="36">
        <v>7.8407829770809068E-2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2017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>
        <v>1.7250764245778056E-2</v>
      </c>
      <c r="C17" s="40"/>
      <c r="D17" s="36"/>
      <c r="E17" s="40"/>
    </row>
    <row r="18" spans="1:5">
      <c r="A18" s="39" t="s">
        <v>83</v>
      </c>
      <c r="B18" s="38">
        <v>0.10656409991068339</v>
      </c>
      <c r="C18" s="38"/>
      <c r="D18" s="38"/>
      <c r="E18" s="38"/>
    </row>
    <row r="19" spans="1:5">
      <c r="A19" s="35" t="s">
        <v>84</v>
      </c>
      <c r="B19" s="36">
        <v>2.9836017725685463E-2</v>
      </c>
      <c r="C19" s="36"/>
      <c r="D19" s="36"/>
      <c r="E19" s="36"/>
    </row>
    <row r="20" spans="1:5">
      <c r="A20" s="35" t="s">
        <v>85</v>
      </c>
      <c r="B20" s="36">
        <v>0.84699266487426483</v>
      </c>
      <c r="C20" s="36"/>
      <c r="D20" s="36"/>
      <c r="E20" s="36"/>
    </row>
    <row r="21" spans="1:5">
      <c r="A21" s="39" t="s">
        <v>86</v>
      </c>
      <c r="B21" s="41">
        <v>1.6600354753037438</v>
      </c>
      <c r="C21" s="41"/>
      <c r="D21" s="41"/>
      <c r="E21" s="41"/>
    </row>
    <row r="22" spans="1:5">
      <c r="A22" s="39" t="s">
        <v>87</v>
      </c>
      <c r="B22" s="38">
        <v>2.5716596259742688</v>
      </c>
      <c r="C22" s="38"/>
      <c r="D22" s="38"/>
      <c r="E22" s="38"/>
    </row>
    <row r="23" spans="1:5">
      <c r="A23" s="39" t="s">
        <v>88</v>
      </c>
      <c r="B23" s="36">
        <v>0.4188644643960257</v>
      </c>
      <c r="C23" s="36"/>
      <c r="D23" s="36"/>
      <c r="E23" s="36"/>
    </row>
    <row r="24" spans="1:5">
      <c r="A24" s="39" t="s">
        <v>89</v>
      </c>
      <c r="B24" s="38">
        <v>0.7200181135045246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15">
    <pageSetUpPr fitToPage="1"/>
  </sheetPr>
  <dimension ref="A1:E111"/>
  <sheetViews>
    <sheetView showGridLines="0" topLeftCell="A73" zoomScale="85" zoomScaleNormal="85" workbookViewId="0">
      <selection activeCell="C112" sqref="C112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4</v>
      </c>
      <c r="C6" s="9" t="s">
        <v>5</v>
      </c>
      <c r="D6" s="9" t="s">
        <v>90</v>
      </c>
      <c r="E6" s="9" t="s">
        <v>97</v>
      </c>
    </row>
    <row r="7" spans="1:5" ht="9" customHeight="1">
      <c r="B7" s="10"/>
      <c r="C7" s="10"/>
      <c r="D7" s="10"/>
      <c r="E7" s="11"/>
    </row>
    <row r="8" spans="1:5">
      <c r="A8" s="12" t="s">
        <v>6</v>
      </c>
      <c r="B8" s="13">
        <v>77172873.890000001</v>
      </c>
      <c r="C8" s="13">
        <v>290746640.46999997</v>
      </c>
      <c r="D8" s="13">
        <v>214569100.55000001</v>
      </c>
      <c r="E8" s="13">
        <v>140522107.56</v>
      </c>
    </row>
    <row r="9" spans="1:5">
      <c r="A9" s="12" t="s">
        <v>7</v>
      </c>
      <c r="B9" s="14">
        <v>78451871.530000001</v>
      </c>
      <c r="C9" s="14">
        <v>294651788.09999996</v>
      </c>
      <c r="D9" s="14">
        <v>217299851.93000001</v>
      </c>
      <c r="E9" s="14">
        <v>142224508.37</v>
      </c>
    </row>
    <row r="10" spans="1:5">
      <c r="A10" s="6" t="s">
        <v>8</v>
      </c>
      <c r="B10" s="15">
        <v>78328233.25</v>
      </c>
      <c r="C10" s="15">
        <v>294592370.94999999</v>
      </c>
      <c r="D10" s="15">
        <v>217319727.91</v>
      </c>
      <c r="E10" s="15">
        <v>142335278.58000001</v>
      </c>
    </row>
    <row r="11" spans="1:5">
      <c r="A11" s="6" t="s">
        <v>9</v>
      </c>
      <c r="B11" s="15">
        <v>123638.28</v>
      </c>
      <c r="C11" s="15">
        <v>59417.15</v>
      </c>
      <c r="D11" s="15">
        <v>-19875.98</v>
      </c>
      <c r="E11" s="15">
        <v>-110770.21</v>
      </c>
    </row>
    <row r="12" spans="1:5">
      <c r="A12" s="12" t="s">
        <v>10</v>
      </c>
      <c r="B12" s="14">
        <v>-1278997.6399999999</v>
      </c>
      <c r="C12" s="14">
        <v>-3905147.63</v>
      </c>
      <c r="D12" s="14">
        <v>-2730751.38</v>
      </c>
      <c r="E12" s="14">
        <v>-1702400.81</v>
      </c>
    </row>
    <row r="13" spans="1:5">
      <c r="A13" s="12" t="s">
        <v>11</v>
      </c>
      <c r="B13" s="14">
        <v>-56537625.82</v>
      </c>
      <c r="C13" s="14">
        <v>-221692442.05000001</v>
      </c>
      <c r="D13" s="14">
        <v>-167725013.40000001</v>
      </c>
      <c r="E13" s="14">
        <v>-111858072.75999999</v>
      </c>
    </row>
    <row r="14" spans="1:5">
      <c r="A14" s="6" t="s">
        <v>12</v>
      </c>
      <c r="B14" s="15">
        <v>-56287166.719999999</v>
      </c>
      <c r="C14" s="15">
        <v>-221641164.43000001</v>
      </c>
      <c r="D14" s="15">
        <v>-166815410.25</v>
      </c>
      <c r="E14" s="15">
        <v>-110417928.91</v>
      </c>
    </row>
    <row r="15" spans="1:5">
      <c r="A15" s="6" t="s">
        <v>13</v>
      </c>
      <c r="B15" s="15">
        <v>-250459.1</v>
      </c>
      <c r="C15" s="15">
        <v>-51277.62</v>
      </c>
      <c r="D15" s="15">
        <v>-909603.15</v>
      </c>
      <c r="E15" s="15">
        <v>-1440143.85</v>
      </c>
    </row>
    <row r="16" spans="1:5">
      <c r="A16" s="17" t="s">
        <v>14</v>
      </c>
      <c r="B16" s="18">
        <v>20635248.07</v>
      </c>
      <c r="C16" s="18">
        <v>69054198.419999957</v>
      </c>
      <c r="D16" s="18">
        <v>46844087.150000006</v>
      </c>
      <c r="E16" s="18">
        <v>28664034.800000012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1659671.59</v>
      </c>
      <c r="C18" s="14">
        <v>2037428.9</v>
      </c>
      <c r="D18" s="14">
        <v>1554593.74</v>
      </c>
      <c r="E18" s="14">
        <v>1068513.8600000001</v>
      </c>
    </row>
    <row r="19" spans="1:5">
      <c r="A19" s="12" t="s">
        <v>16</v>
      </c>
      <c r="B19" s="14">
        <v>13410138.439999999</v>
      </c>
      <c r="C19" s="14">
        <v>32096479.870000001</v>
      </c>
      <c r="D19" s="14">
        <v>22572053.129999999</v>
      </c>
      <c r="E19" s="14">
        <v>15043184.109999999</v>
      </c>
    </row>
    <row r="20" spans="1:5">
      <c r="A20" s="12" t="s">
        <v>17</v>
      </c>
      <c r="B20" s="14">
        <v>-562130.54</v>
      </c>
      <c r="C20" s="14">
        <v>-1285404.1399999999</v>
      </c>
      <c r="D20" s="14">
        <v>-902060.99</v>
      </c>
      <c r="E20" s="14">
        <v>-603466.5</v>
      </c>
    </row>
    <row r="21" spans="1:5">
      <c r="A21" s="12" t="s">
        <v>18</v>
      </c>
      <c r="B21" s="14">
        <v>-11395993.109999999</v>
      </c>
      <c r="C21" s="14">
        <v>-27571930.34</v>
      </c>
      <c r="D21" s="14">
        <v>-20364895.859999999</v>
      </c>
      <c r="E21" s="14">
        <v>-15238680.33</v>
      </c>
    </row>
    <row r="22" spans="1:5">
      <c r="A22" s="6" t="s">
        <v>19</v>
      </c>
      <c r="B22" s="15">
        <v>-10501208.449999999</v>
      </c>
      <c r="C22" s="15">
        <v>-25072500.489999998</v>
      </c>
      <c r="D22" s="15">
        <v>-18561254.84</v>
      </c>
      <c r="E22" s="15">
        <v>-14010840.02</v>
      </c>
    </row>
    <row r="23" spans="1:5">
      <c r="A23" s="6" t="s">
        <v>20</v>
      </c>
      <c r="B23" s="15">
        <v>-223801.73</v>
      </c>
      <c r="C23" s="15">
        <v>-1146557.82</v>
      </c>
      <c r="D23" s="15">
        <v>-892147.23</v>
      </c>
      <c r="E23" s="15">
        <v>-610132.22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-670982.93000000005</v>
      </c>
      <c r="C25" s="15">
        <v>-1352872.03</v>
      </c>
      <c r="D25" s="15">
        <v>-911493.79</v>
      </c>
      <c r="E25" s="15">
        <v>-617708.09</v>
      </c>
    </row>
    <row r="26" spans="1:5">
      <c r="A26" s="12" t="s">
        <v>23</v>
      </c>
      <c r="B26" s="14">
        <v>-12423238.119999999</v>
      </c>
      <c r="C26" s="14">
        <v>-38899979.609999999</v>
      </c>
      <c r="D26" s="14">
        <v>-20444267.940000001</v>
      </c>
      <c r="E26" s="14">
        <v>-14132588.539999999</v>
      </c>
    </row>
    <row r="27" spans="1:5">
      <c r="A27" s="17" t="s">
        <v>24</v>
      </c>
      <c r="B27" s="18">
        <v>11323696.330000004</v>
      </c>
      <c r="C27" s="18">
        <v>35430793.099999964</v>
      </c>
      <c r="D27" s="18">
        <v>29259509.230000015</v>
      </c>
      <c r="E27" s="18">
        <v>14800997.400000013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-186278.41</v>
      </c>
      <c r="C29" s="15">
        <v>-631154.63</v>
      </c>
      <c r="D29" s="15">
        <v>-390658.54</v>
      </c>
      <c r="E29" s="15">
        <v>-213293.17</v>
      </c>
    </row>
    <row r="30" spans="1:5">
      <c r="A30" s="6" t="s">
        <v>26</v>
      </c>
      <c r="B30" s="15">
        <v>-7867107.2699999996</v>
      </c>
      <c r="C30" s="15">
        <v>-29362802.239999998</v>
      </c>
      <c r="D30" s="15">
        <v>-21636746.379999999</v>
      </c>
      <c r="E30" s="15">
        <v>-14399885.01</v>
      </c>
    </row>
    <row r="31" spans="1:5">
      <c r="A31" s="6" t="s">
        <v>27</v>
      </c>
      <c r="B31" s="15">
        <v>1446697.93</v>
      </c>
      <c r="C31" s="15">
        <v>6406344.8599999994</v>
      </c>
      <c r="D31" s="15">
        <v>6026620.379999999</v>
      </c>
      <c r="E31" s="15">
        <v>4110845.01</v>
      </c>
    </row>
    <row r="32" spans="1:5">
      <c r="A32" s="6" t="s">
        <v>28</v>
      </c>
      <c r="B32" s="15">
        <v>1195308.8800000001</v>
      </c>
      <c r="C32" s="15">
        <v>821401.77</v>
      </c>
      <c r="D32" s="15">
        <v>740651.33</v>
      </c>
      <c r="E32" s="15">
        <v>701373.84000000008</v>
      </c>
    </row>
    <row r="33" spans="1:5" hidden="1" outlineLevel="1">
      <c r="A33" s="16" t="s">
        <v>29</v>
      </c>
      <c r="B33" s="15"/>
      <c r="C33" s="15"/>
      <c r="D33" s="15"/>
      <c r="E33" s="15"/>
    </row>
    <row r="34" spans="1:5" hidden="1" outlineLevel="1">
      <c r="A34" s="16" t="s">
        <v>30</v>
      </c>
      <c r="B34" s="15"/>
      <c r="C34" s="15"/>
      <c r="D34" s="15"/>
      <c r="E34" s="15"/>
    </row>
    <row r="35" spans="1:5" hidden="1" collapsed="1">
      <c r="A35" s="20" t="s">
        <v>31</v>
      </c>
      <c r="B35" s="14"/>
      <c r="C35" s="14"/>
      <c r="D35" s="14"/>
      <c r="E35" s="14"/>
    </row>
    <row r="36" spans="1:5">
      <c r="A36" s="17" t="s">
        <v>32</v>
      </c>
      <c r="B36" s="18">
        <v>5912317.4600000037</v>
      </c>
      <c r="C36" s="18">
        <v>12664582.859999962</v>
      </c>
      <c r="D36" s="18">
        <v>13999376.020000016</v>
      </c>
      <c r="E36" s="18">
        <v>5000038.0700000133</v>
      </c>
    </row>
    <row r="37" spans="1:5">
      <c r="A37" s="12"/>
      <c r="B37" s="15"/>
      <c r="C37" s="15"/>
      <c r="D37" s="15"/>
      <c r="E37" s="15"/>
    </row>
    <row r="38" spans="1:5">
      <c r="A38" s="6" t="s">
        <v>33</v>
      </c>
      <c r="B38" s="15">
        <v>-2348848.69</v>
      </c>
      <c r="C38" s="15">
        <v>-7354105.1299999999</v>
      </c>
      <c r="D38" s="15">
        <v>-4289320.08</v>
      </c>
      <c r="E38" s="15">
        <v>-1948200.28</v>
      </c>
    </row>
    <row r="39" spans="1:5" hidden="1">
      <c r="A39" s="16" t="s">
        <v>34</v>
      </c>
      <c r="B39" s="15"/>
      <c r="C39" s="15"/>
      <c r="D39" s="15"/>
      <c r="E39" s="15"/>
    </row>
    <row r="40" spans="1:5">
      <c r="A40" s="6" t="s">
        <v>35</v>
      </c>
      <c r="B40" s="15"/>
      <c r="C40" s="15">
        <v>-294875.98</v>
      </c>
      <c r="D40" s="15">
        <v>-288592.48</v>
      </c>
      <c r="E40" s="15">
        <v>-294905.7</v>
      </c>
    </row>
    <row r="41" spans="1:5">
      <c r="A41" s="17" t="s">
        <v>36</v>
      </c>
      <c r="B41" s="18">
        <v>3563468.7700000037</v>
      </c>
      <c r="C41" s="18">
        <v>5015601.7499999627</v>
      </c>
      <c r="D41" s="18">
        <v>9421463.4600000158</v>
      </c>
      <c r="E41" s="18">
        <v>2756932.0900000129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4</v>
      </c>
      <c r="C52" s="9" t="s">
        <v>5</v>
      </c>
      <c r="D52" s="9" t="s">
        <v>90</v>
      </c>
      <c r="E52" s="9" t="s">
        <v>97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126288187.56</v>
      </c>
      <c r="C54" s="27">
        <v>116888847.09999999</v>
      </c>
      <c r="D54" s="27">
        <v>106039364.83</v>
      </c>
      <c r="E54" s="27">
        <v>102000285.93999998</v>
      </c>
    </row>
    <row r="55" spans="1:5">
      <c r="A55" s="6" t="s">
        <v>39</v>
      </c>
      <c r="B55" s="28">
        <v>316167.40000000002</v>
      </c>
      <c r="C55" s="28">
        <v>775396.05</v>
      </c>
      <c r="D55" s="28">
        <v>473824.33</v>
      </c>
      <c r="E55" s="28">
        <v>516109.49</v>
      </c>
    </row>
    <row r="56" spans="1:5">
      <c r="A56" s="6" t="s">
        <v>40</v>
      </c>
      <c r="B56" s="29">
        <v>111599535.56999999</v>
      </c>
      <c r="C56" s="29">
        <v>103476248.5</v>
      </c>
      <c r="D56" s="29">
        <v>92996557.579999998</v>
      </c>
      <c r="E56" s="29">
        <v>88374313.819999993</v>
      </c>
    </row>
    <row r="57" spans="1:5">
      <c r="A57" s="6" t="s">
        <v>41</v>
      </c>
      <c r="B57" s="29">
        <v>2649542.77</v>
      </c>
      <c r="C57" s="29">
        <v>1209757.44</v>
      </c>
      <c r="D57" s="29">
        <v>764718.59</v>
      </c>
      <c r="E57" s="29">
        <v>1238358.23</v>
      </c>
    </row>
    <row r="58" spans="1:5">
      <c r="A58" s="6" t="s">
        <v>42</v>
      </c>
      <c r="B58" s="29">
        <v>5251580.03</v>
      </c>
      <c r="C58" s="29">
        <v>4485244.41</v>
      </c>
      <c r="D58" s="29">
        <v>3941844.36</v>
      </c>
      <c r="E58" s="29">
        <v>4312253.8499999996</v>
      </c>
    </row>
    <row r="59" spans="1:5">
      <c r="A59" s="6" t="s">
        <v>43</v>
      </c>
      <c r="B59" s="29">
        <v>1985726.18</v>
      </c>
      <c r="C59" s="29">
        <v>1508002.61</v>
      </c>
      <c r="D59" s="29">
        <v>2730352.69</v>
      </c>
      <c r="E59" s="29">
        <v>2767801.19</v>
      </c>
    </row>
    <row r="60" spans="1:5">
      <c r="A60" s="6" t="s">
        <v>44</v>
      </c>
      <c r="B60" s="29">
        <v>4034896.51</v>
      </c>
      <c r="C60" s="29">
        <v>5040665.79</v>
      </c>
      <c r="D60" s="29">
        <v>4623357.17</v>
      </c>
      <c r="E60" s="29">
        <v>4365172.7699999996</v>
      </c>
    </row>
    <row r="61" spans="1:5">
      <c r="A61" s="6" t="s">
        <v>45</v>
      </c>
      <c r="B61" s="29">
        <v>213230.32</v>
      </c>
      <c r="C61" s="29">
        <v>143380.85999999999</v>
      </c>
      <c r="D61" s="29">
        <v>288717.08</v>
      </c>
      <c r="E61" s="29">
        <v>187088.55</v>
      </c>
    </row>
    <row r="62" spans="1:5">
      <c r="A62" s="6" t="s">
        <v>46</v>
      </c>
      <c r="B62" s="29">
        <v>237508.78</v>
      </c>
      <c r="C62" s="29">
        <v>250151.44</v>
      </c>
      <c r="D62" s="29">
        <v>219993.03</v>
      </c>
      <c r="E62" s="29">
        <v>239188.04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52726913.300000004</v>
      </c>
      <c r="C64" s="27">
        <v>51216755.870000005</v>
      </c>
      <c r="D64" s="27">
        <v>54577966.080000006</v>
      </c>
      <c r="E64" s="27">
        <v>54314052.030000009</v>
      </c>
    </row>
    <row r="65" spans="1:5">
      <c r="A65" s="12" t="s">
        <v>48</v>
      </c>
      <c r="B65" s="28">
        <v>36185884.780000001</v>
      </c>
      <c r="C65" s="28">
        <v>34945280.870000005</v>
      </c>
      <c r="D65" s="28">
        <v>38244316.590000004</v>
      </c>
      <c r="E65" s="28">
        <v>37742730.170000002</v>
      </c>
    </row>
    <row r="66" spans="1:5">
      <c r="A66" s="6" t="s">
        <v>49</v>
      </c>
      <c r="B66" s="29">
        <v>16888948.109999999</v>
      </c>
      <c r="C66" s="29">
        <v>15026844.630000001</v>
      </c>
      <c r="D66" s="29">
        <v>17723522.670000002</v>
      </c>
      <c r="E66" s="29">
        <v>16691651.01</v>
      </c>
    </row>
    <row r="67" spans="1:5">
      <c r="A67" s="6" t="s">
        <v>50</v>
      </c>
      <c r="B67" s="29">
        <v>11140.78</v>
      </c>
      <c r="C67" s="29">
        <v>15318.64</v>
      </c>
      <c r="D67" s="29">
        <v>32906.44</v>
      </c>
      <c r="E67" s="29">
        <v>50494.239999999998</v>
      </c>
    </row>
    <row r="68" spans="1:5">
      <c r="A68" s="6" t="s">
        <v>51</v>
      </c>
      <c r="B68" s="29">
        <v>19285795.890000001</v>
      </c>
      <c r="C68" s="29">
        <v>19903117.600000001</v>
      </c>
      <c r="D68" s="29">
        <v>20487887.48</v>
      </c>
      <c r="E68" s="29">
        <v>21000584.920000002</v>
      </c>
    </row>
    <row r="69" spans="1:5">
      <c r="A69" s="6" t="s">
        <v>52</v>
      </c>
      <c r="B69" s="29">
        <v>3468230.95</v>
      </c>
      <c r="C69" s="29">
        <v>3468020.95</v>
      </c>
      <c r="D69" s="29">
        <v>3467810.95</v>
      </c>
      <c r="E69" s="29">
        <v>3467600.95</v>
      </c>
    </row>
    <row r="70" spans="1:5">
      <c r="A70" s="6" t="s">
        <v>53</v>
      </c>
      <c r="B70" s="29">
        <v>12804374.619999999</v>
      </c>
      <c r="C70" s="29">
        <v>12514456.51</v>
      </c>
      <c r="D70" s="29">
        <v>12551967.550000001</v>
      </c>
      <c r="E70" s="29">
        <v>12607471.49</v>
      </c>
    </row>
    <row r="71" spans="1:5">
      <c r="A71" s="6" t="s">
        <v>54</v>
      </c>
      <c r="B71" s="29">
        <v>268422.95</v>
      </c>
      <c r="C71" s="29">
        <v>288997.53999999998</v>
      </c>
      <c r="D71" s="29">
        <v>313870.99</v>
      </c>
      <c r="E71" s="29">
        <v>496249.42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179015100.86000001</v>
      </c>
      <c r="C73" s="30">
        <v>168105602.97</v>
      </c>
      <c r="D73" s="30">
        <v>160617330.91</v>
      </c>
      <c r="E73" s="30">
        <v>156314337.97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4</v>
      </c>
      <c r="C82" s="9" t="s">
        <v>5</v>
      </c>
      <c r="D82" s="9" t="s">
        <v>90</v>
      </c>
      <c r="E82" s="9" t="s">
        <v>97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73402572.460000008</v>
      </c>
      <c r="C84" s="27">
        <v>70413463.349999994</v>
      </c>
      <c r="D84" s="27">
        <v>68307611.840000004</v>
      </c>
      <c r="E84" s="27">
        <v>73617636.310000002</v>
      </c>
    </row>
    <row r="85" spans="1:5">
      <c r="A85" s="6" t="s">
        <v>58</v>
      </c>
      <c r="B85" s="29">
        <v>42984077.590000004</v>
      </c>
      <c r="C85" s="29">
        <v>40200905.329999998</v>
      </c>
      <c r="D85" s="29">
        <v>39030501.799999997</v>
      </c>
      <c r="E85" s="29">
        <v>45258618.020000003</v>
      </c>
    </row>
    <row r="86" spans="1:5">
      <c r="A86" s="6" t="s">
        <v>59</v>
      </c>
      <c r="B86" s="29">
        <v>166264.72</v>
      </c>
      <c r="C86" s="29">
        <v>219446.78</v>
      </c>
      <c r="D86" s="29">
        <v>144026.78</v>
      </c>
      <c r="E86" s="29">
        <v>235746.7</v>
      </c>
    </row>
    <row r="87" spans="1:5">
      <c r="A87" s="6" t="s">
        <v>60</v>
      </c>
      <c r="B87" s="29">
        <v>7149066.8600000003</v>
      </c>
      <c r="C87" s="29">
        <v>6311284.4500000002</v>
      </c>
      <c r="D87" s="29">
        <v>5828204.6399999997</v>
      </c>
      <c r="E87" s="29">
        <v>6942976.6699999999</v>
      </c>
    </row>
    <row r="88" spans="1:5">
      <c r="A88" s="6" t="s">
        <v>61</v>
      </c>
      <c r="B88" s="29">
        <v>3209681.92</v>
      </c>
      <c r="C88" s="29">
        <v>3224110.07</v>
      </c>
      <c r="D88" s="29">
        <v>3164790.46</v>
      </c>
      <c r="E88" s="29">
        <v>3125370.67</v>
      </c>
    </row>
    <row r="89" spans="1:5">
      <c r="A89" s="6" t="s">
        <v>62</v>
      </c>
      <c r="B89" s="29">
        <v>8194857.6799999997</v>
      </c>
      <c r="C89" s="29">
        <v>8265023.9299999997</v>
      </c>
      <c r="D89" s="29">
        <v>8383987.2000000002</v>
      </c>
      <c r="E89" s="29">
        <v>7846629.8600000003</v>
      </c>
    </row>
    <row r="90" spans="1:5">
      <c r="A90" s="6" t="s">
        <v>63</v>
      </c>
      <c r="B90" s="29">
        <v>325642.11</v>
      </c>
      <c r="C90" s="29">
        <v>433510.76</v>
      </c>
      <c r="D90" s="29">
        <v>470110.34</v>
      </c>
      <c r="E90" s="29">
        <v>487461.37</v>
      </c>
    </row>
    <row r="91" spans="1:5">
      <c r="A91" s="6" t="s">
        <v>64</v>
      </c>
      <c r="B91" s="29">
        <v>8384004.6600000001</v>
      </c>
      <c r="C91" s="29">
        <v>9008441.9499999993</v>
      </c>
      <c r="D91" s="29">
        <v>10149963.380000001</v>
      </c>
      <c r="E91" s="29">
        <v>8690465.5800000001</v>
      </c>
    </row>
    <row r="92" spans="1:5">
      <c r="A92" s="6" t="s">
        <v>65</v>
      </c>
      <c r="B92" s="29">
        <v>2988976.92</v>
      </c>
      <c r="C92" s="29">
        <v>2750740.08</v>
      </c>
      <c r="D92" s="29">
        <v>1136027.24</v>
      </c>
      <c r="E92" s="29">
        <v>1030367.44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55134361.469999999</v>
      </c>
      <c r="C94" s="27">
        <v>50625615.770000003</v>
      </c>
      <c r="D94" s="27">
        <v>41152056.890000001</v>
      </c>
      <c r="E94" s="27">
        <v>40151879.279999994</v>
      </c>
    </row>
    <row r="95" spans="1:5" ht="15" customHeight="1">
      <c r="A95" s="6" t="s">
        <v>58</v>
      </c>
      <c r="B95" s="29">
        <v>7639235.04</v>
      </c>
      <c r="C95" s="29">
        <v>5807712.75</v>
      </c>
      <c r="D95" s="29">
        <v>5822208.7400000002</v>
      </c>
      <c r="E95" s="29">
        <v>2676919.63</v>
      </c>
    </row>
    <row r="96" spans="1:5" ht="15" customHeight="1">
      <c r="A96" s="6" t="s">
        <v>61</v>
      </c>
      <c r="B96" s="29">
        <v>28247209.210000001</v>
      </c>
      <c r="C96" s="29">
        <v>21935599.640000001</v>
      </c>
      <c r="D96" s="29">
        <v>14825231.220000001</v>
      </c>
      <c r="E96" s="29">
        <v>15920561.26</v>
      </c>
    </row>
    <row r="97" spans="1:5">
      <c r="A97" s="6" t="s">
        <v>62</v>
      </c>
      <c r="B97" s="29">
        <v>16149160.710000001</v>
      </c>
      <c r="C97" s="29">
        <v>16783546.870000001</v>
      </c>
      <c r="D97" s="29">
        <v>17399338.210000001</v>
      </c>
      <c r="E97" s="29">
        <v>17952276.489999998</v>
      </c>
    </row>
    <row r="98" spans="1:5">
      <c r="A98" s="6" t="s">
        <v>67</v>
      </c>
      <c r="B98" s="29">
        <v>0</v>
      </c>
      <c r="C98" s="29">
        <v>0</v>
      </c>
      <c r="D98" s="29">
        <v>82871.47</v>
      </c>
      <c r="E98" s="29">
        <v>162830.89000000001</v>
      </c>
    </row>
    <row r="99" spans="1:5">
      <c r="A99" s="6" t="s">
        <v>68</v>
      </c>
      <c r="B99" s="29">
        <v>3098756.51</v>
      </c>
      <c r="C99" s="29">
        <v>6098756.5099999998</v>
      </c>
      <c r="D99" s="29">
        <v>3022407.25</v>
      </c>
      <c r="E99" s="29">
        <v>3439291.01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50478166.93</v>
      </c>
      <c r="C101" s="27">
        <v>47066523.850000001</v>
      </c>
      <c r="D101" s="27">
        <v>51157662.18</v>
      </c>
      <c r="E101" s="27">
        <v>42544822.379999995</v>
      </c>
    </row>
    <row r="102" spans="1:5">
      <c r="A102" s="6" t="s">
        <v>70</v>
      </c>
      <c r="B102" s="29">
        <v>18260322.859999999</v>
      </c>
      <c r="C102" s="29">
        <v>17791439.469999999</v>
      </c>
      <c r="D102" s="29">
        <v>16972460.09</v>
      </c>
      <c r="E102" s="29">
        <v>16545026.33</v>
      </c>
    </row>
    <row r="103" spans="1:5">
      <c r="A103" s="6" t="s">
        <v>71</v>
      </c>
      <c r="B103" s="29">
        <v>26582105.890000001</v>
      </c>
      <c r="C103" s="29">
        <v>27193138.350000001</v>
      </c>
      <c r="D103" s="29">
        <v>23902828.190000001</v>
      </c>
      <c r="E103" s="29">
        <v>23216503.390000001</v>
      </c>
    </row>
    <row r="104" spans="1:5">
      <c r="A104" s="6" t="s">
        <v>72</v>
      </c>
      <c r="B104" s="29">
        <v>5635738.1799999997</v>
      </c>
      <c r="C104" s="29">
        <v>2081946.03</v>
      </c>
      <c r="D104" s="29">
        <v>10282373.9</v>
      </c>
      <c r="E104" s="29">
        <v>2783292.66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179015100.86000001</v>
      </c>
      <c r="C106" s="30">
        <v>168105602.97</v>
      </c>
      <c r="D106" s="30">
        <v>160617330.91</v>
      </c>
      <c r="E106" s="30">
        <v>156314337.97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16"/>
  <dimension ref="A1:E25"/>
  <sheetViews>
    <sheetView zoomScale="85" zoomScaleNormal="85" workbookViewId="0">
      <selection activeCell="D22" sqref="D22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4</v>
      </c>
      <c r="C7" s="9" t="s">
        <v>5</v>
      </c>
      <c r="D7" s="9" t="s">
        <v>90</v>
      </c>
      <c r="E7" s="9" t="s">
        <v>97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0.73261008655174753</v>
      </c>
      <c r="C9" s="36">
        <v>0.76249356378332711</v>
      </c>
      <c r="D9" s="36">
        <v>0.78168297751201998</v>
      </c>
      <c r="E9" s="36">
        <v>0.79601761389921466</v>
      </c>
    </row>
    <row r="10" spans="1:5">
      <c r="A10" s="35" t="s">
        <v>77</v>
      </c>
      <c r="B10" s="36">
        <v>0.10194135417599645</v>
      </c>
      <c r="C10" s="36">
        <v>0.10099102845189963</v>
      </c>
      <c r="D10" s="36">
        <v>0.1008381277851239</v>
      </c>
      <c r="E10" s="36">
        <v>0.10247416054339742</v>
      </c>
    </row>
    <row r="11" spans="1:5">
      <c r="A11" s="37" t="s">
        <v>78</v>
      </c>
      <c r="B11" s="38">
        <v>2.4137809130383805E-3</v>
      </c>
      <c r="C11" s="38">
        <v>2.1708062696088977E-3</v>
      </c>
      <c r="D11" s="38">
        <v>1.8206654126742107E-3</v>
      </c>
      <c r="E11" s="38">
        <v>1.5178620197460978E-3</v>
      </c>
    </row>
    <row r="12" spans="1:5">
      <c r="A12" s="39" t="s">
        <v>79</v>
      </c>
      <c r="B12" s="38">
        <v>8.6822698731558193E-2</v>
      </c>
      <c r="C12" s="38">
        <v>5.8404954473591293E-2</v>
      </c>
      <c r="D12" s="38">
        <v>7.6294359523520011E-2</v>
      </c>
      <c r="E12" s="38">
        <v>4.7456698065481341E-2</v>
      </c>
    </row>
    <row r="13" spans="1:5">
      <c r="A13" s="39" t="s">
        <v>80</v>
      </c>
      <c r="B13" s="36">
        <v>8.9391596972701562E-2</v>
      </c>
      <c r="C13" s="36">
        <v>6.055089579553196E-2</v>
      </c>
      <c r="D13" s="36">
        <v>7.8407829770809068E-2</v>
      </c>
      <c r="E13" s="36">
        <v>4.9552775011055449E-2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2017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>
        <v>1.7250764245778056E-2</v>
      </c>
      <c r="C17" s="40"/>
      <c r="D17" s="36"/>
      <c r="E17" s="40"/>
    </row>
    <row r="18" spans="1:5">
      <c r="A18" s="39" t="s">
        <v>83</v>
      </c>
      <c r="B18" s="38">
        <v>0.10656409991068339</v>
      </c>
      <c r="C18" s="38"/>
      <c r="D18" s="38"/>
      <c r="E18" s="38"/>
    </row>
    <row r="19" spans="1:5">
      <c r="A19" s="35" t="s">
        <v>84</v>
      </c>
      <c r="B19" s="36">
        <v>2.9836017725685463E-2</v>
      </c>
      <c r="C19" s="36"/>
      <c r="D19" s="36"/>
      <c r="E19" s="36"/>
    </row>
    <row r="20" spans="1:5">
      <c r="A20" s="35" t="s">
        <v>85</v>
      </c>
      <c r="B20" s="36">
        <v>0.84699266487426483</v>
      </c>
      <c r="C20" s="36"/>
      <c r="D20" s="36"/>
      <c r="E20" s="36"/>
    </row>
    <row r="21" spans="1:5">
      <c r="A21" s="39" t="s">
        <v>86</v>
      </c>
      <c r="B21" s="41">
        <v>1.6600354753037438</v>
      </c>
      <c r="C21" s="41"/>
      <c r="D21" s="41"/>
      <c r="E21" s="41"/>
    </row>
    <row r="22" spans="1:5">
      <c r="A22" s="39" t="s">
        <v>87</v>
      </c>
      <c r="B22" s="38">
        <v>2.5716596259742688</v>
      </c>
      <c r="C22" s="38"/>
      <c r="D22" s="38"/>
      <c r="E22" s="38"/>
    </row>
    <row r="23" spans="1:5">
      <c r="A23" s="39" t="s">
        <v>88</v>
      </c>
      <c r="B23" s="36">
        <v>0.4188644643960257</v>
      </c>
      <c r="C23" s="36"/>
      <c r="D23" s="36"/>
      <c r="E23" s="36"/>
    </row>
    <row r="24" spans="1:5">
      <c r="A24" s="39" t="s">
        <v>89</v>
      </c>
      <c r="B24" s="38">
        <v>0.7200181135045246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13">
    <pageSetUpPr fitToPage="1"/>
  </sheetPr>
  <dimension ref="A1:E111"/>
  <sheetViews>
    <sheetView showGridLines="0" zoomScale="85" zoomScaleNormal="85" workbookViewId="0">
      <selection activeCell="C113" sqref="C113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5</v>
      </c>
      <c r="C6" s="9" t="s">
        <v>90</v>
      </c>
      <c r="D6" s="9" t="s">
        <v>97</v>
      </c>
      <c r="E6" s="9" t="s">
        <v>96</v>
      </c>
    </row>
    <row r="7" spans="1:5" ht="9" customHeight="1">
      <c r="B7" s="10"/>
      <c r="C7" s="10"/>
      <c r="D7" s="11"/>
      <c r="E7" s="11"/>
    </row>
    <row r="8" spans="1:5">
      <c r="A8" s="12" t="s">
        <v>6</v>
      </c>
      <c r="B8" s="13">
        <v>290746640.46999997</v>
      </c>
      <c r="C8" s="13">
        <v>214569100.55000001</v>
      </c>
      <c r="D8" s="13">
        <v>140522107.56</v>
      </c>
      <c r="E8" s="13">
        <v>68809501.790000007</v>
      </c>
    </row>
    <row r="9" spans="1:5">
      <c r="A9" s="12" t="s">
        <v>7</v>
      </c>
      <c r="B9" s="14">
        <v>294651788.09999996</v>
      </c>
      <c r="C9" s="14">
        <v>217299851.93000001</v>
      </c>
      <c r="D9" s="14">
        <v>142224508.37</v>
      </c>
      <c r="E9" s="14">
        <v>69717664.840000004</v>
      </c>
    </row>
    <row r="10" spans="1:5">
      <c r="A10" s="6" t="s">
        <v>8</v>
      </c>
      <c r="B10" s="15">
        <v>294592370.94999999</v>
      </c>
      <c r="C10" s="15">
        <v>217319727.91</v>
      </c>
      <c r="D10" s="15">
        <v>142335278.58000001</v>
      </c>
      <c r="E10" s="15">
        <v>69685552.75</v>
      </c>
    </row>
    <row r="11" spans="1:5">
      <c r="A11" s="6" t="s">
        <v>9</v>
      </c>
      <c r="B11" s="15">
        <v>59417.15</v>
      </c>
      <c r="C11" s="15">
        <v>-19875.98</v>
      </c>
      <c r="D11" s="15">
        <v>-110770.21</v>
      </c>
      <c r="E11" s="15">
        <v>32112.09</v>
      </c>
    </row>
    <row r="12" spans="1:5">
      <c r="A12" s="12" t="s">
        <v>10</v>
      </c>
      <c r="B12" s="14">
        <v>-3905147.63</v>
      </c>
      <c r="C12" s="14">
        <v>-2730751.38</v>
      </c>
      <c r="D12" s="14">
        <v>-1702400.81</v>
      </c>
      <c r="E12" s="14">
        <v>-908163.05</v>
      </c>
    </row>
    <row r="13" spans="1:5">
      <c r="A13" s="12" t="s">
        <v>11</v>
      </c>
      <c r="B13" s="14">
        <v>-221692442.05000001</v>
      </c>
      <c r="C13" s="14">
        <v>-167725013.40000001</v>
      </c>
      <c r="D13" s="14">
        <v>-111858072.75999999</v>
      </c>
      <c r="E13" s="14">
        <v>-53506593.200000003</v>
      </c>
    </row>
    <row r="14" spans="1:5">
      <c r="A14" s="6" t="s">
        <v>12</v>
      </c>
      <c r="B14" s="15">
        <v>-221641164.43000001</v>
      </c>
      <c r="C14" s="15">
        <v>-166815410.25</v>
      </c>
      <c r="D14" s="15">
        <v>-110417928.91</v>
      </c>
      <c r="E14" s="15">
        <v>-52602549</v>
      </c>
    </row>
    <row r="15" spans="1:5">
      <c r="A15" s="6" t="s">
        <v>13</v>
      </c>
      <c r="B15" s="15">
        <v>-51277.62</v>
      </c>
      <c r="C15" s="15">
        <v>-909603.15</v>
      </c>
      <c r="D15" s="15">
        <v>-1440143.85</v>
      </c>
      <c r="E15" s="15">
        <v>-904044.2</v>
      </c>
    </row>
    <row r="16" spans="1:5">
      <c r="A16" s="17" t="s">
        <v>14</v>
      </c>
      <c r="B16" s="18">
        <v>69054198.419999957</v>
      </c>
      <c r="C16" s="18">
        <v>46844087.150000006</v>
      </c>
      <c r="D16" s="18">
        <v>28664034.800000012</v>
      </c>
      <c r="E16" s="18">
        <v>15302908.590000004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2037428.9</v>
      </c>
      <c r="C18" s="14">
        <v>1554593.74</v>
      </c>
      <c r="D18" s="14">
        <v>1068513.8600000001</v>
      </c>
      <c r="E18" s="14">
        <v>544727.43000000005</v>
      </c>
    </row>
    <row r="19" spans="1:5">
      <c r="A19" s="12" t="s">
        <v>16</v>
      </c>
      <c r="B19" s="14">
        <v>32096479.870000001</v>
      </c>
      <c r="C19" s="14">
        <v>22572053.129999999</v>
      </c>
      <c r="D19" s="14">
        <v>15043184.109999999</v>
      </c>
      <c r="E19" s="14">
        <v>6714740.8200000003</v>
      </c>
    </row>
    <row r="20" spans="1:5">
      <c r="A20" s="12" t="s">
        <v>17</v>
      </c>
      <c r="B20" s="14">
        <v>-1285404.1399999999</v>
      </c>
      <c r="C20" s="14">
        <v>-902060.99</v>
      </c>
      <c r="D20" s="14">
        <v>-603466.5</v>
      </c>
      <c r="E20" s="14">
        <v>-272296.84999999998</v>
      </c>
    </row>
    <row r="21" spans="1:5">
      <c r="A21" s="12" t="s">
        <v>18</v>
      </c>
      <c r="B21" s="14">
        <v>-27571930.34</v>
      </c>
      <c r="C21" s="14">
        <v>-20364895.859999999</v>
      </c>
      <c r="D21" s="14">
        <v>-15238680.33</v>
      </c>
      <c r="E21" s="14">
        <v>-9265965.8200000022</v>
      </c>
    </row>
    <row r="22" spans="1:5">
      <c r="A22" s="6" t="s">
        <v>19</v>
      </c>
      <c r="B22" s="15">
        <v>-25072500.489999998</v>
      </c>
      <c r="C22" s="15">
        <v>-18561254.84</v>
      </c>
      <c r="D22" s="15">
        <v>-14010840.02</v>
      </c>
      <c r="E22" s="15">
        <v>-8837438.2100000009</v>
      </c>
    </row>
    <row r="23" spans="1:5">
      <c r="A23" s="6" t="s">
        <v>20</v>
      </c>
      <c r="B23" s="15">
        <v>-1146557.82</v>
      </c>
      <c r="C23" s="15">
        <v>-892147.23</v>
      </c>
      <c r="D23" s="15">
        <v>-610132.22</v>
      </c>
      <c r="E23" s="15">
        <v>-290516.63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6" t="s">
        <v>22</v>
      </c>
      <c r="B25" s="15">
        <v>-1352872.03</v>
      </c>
      <c r="C25" s="15">
        <v>-911493.79</v>
      </c>
      <c r="D25" s="15">
        <v>-617708.09</v>
      </c>
      <c r="E25" s="15">
        <v>-138010.98000000001</v>
      </c>
    </row>
    <row r="26" spans="1:5">
      <c r="A26" s="12" t="s">
        <v>23</v>
      </c>
      <c r="B26" s="14">
        <v>-38899979.609999999</v>
      </c>
      <c r="C26" s="14">
        <v>-20444267.940000001</v>
      </c>
      <c r="D26" s="14">
        <v>-14132588.539999999</v>
      </c>
      <c r="E26" s="14">
        <v>-6340529.0300000003</v>
      </c>
    </row>
    <row r="27" spans="1:5">
      <c r="A27" s="17" t="s">
        <v>24</v>
      </c>
      <c r="B27" s="18">
        <v>35430793.099999964</v>
      </c>
      <c r="C27" s="18">
        <v>29259509.230000015</v>
      </c>
      <c r="D27" s="18">
        <v>14800997.400000013</v>
      </c>
      <c r="E27" s="18">
        <v>6683585.1399999997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-631154.63</v>
      </c>
      <c r="C29" s="15">
        <v>-390658.54</v>
      </c>
      <c r="D29" s="15">
        <v>-213293.17</v>
      </c>
      <c r="E29" s="15">
        <v>-109036.85</v>
      </c>
    </row>
    <row r="30" spans="1:5">
      <c r="A30" s="6" t="s">
        <v>26</v>
      </c>
      <c r="B30" s="15">
        <v>-29362802.239999998</v>
      </c>
      <c r="C30" s="15">
        <v>-21636746.379999999</v>
      </c>
      <c r="D30" s="15">
        <v>-14399885.01</v>
      </c>
      <c r="E30" s="15">
        <v>-7466310.5</v>
      </c>
    </row>
    <row r="31" spans="1:5">
      <c r="A31" s="6" t="s">
        <v>27</v>
      </c>
      <c r="B31" s="15">
        <v>6406344.8599999994</v>
      </c>
      <c r="C31" s="15">
        <v>6026620.379999999</v>
      </c>
      <c r="D31" s="15">
        <v>4110845.01</v>
      </c>
      <c r="E31" s="15">
        <v>2259931.06</v>
      </c>
    </row>
    <row r="32" spans="1:5">
      <c r="A32" s="6" t="s">
        <v>28</v>
      </c>
      <c r="B32" s="15">
        <v>821401.77</v>
      </c>
      <c r="C32" s="15">
        <v>740651.33</v>
      </c>
      <c r="D32" s="15">
        <v>701373.84000000008</v>
      </c>
      <c r="E32" s="15">
        <v>511371.55</v>
      </c>
    </row>
    <row r="33" spans="1:5" hidden="1" outlineLevel="1">
      <c r="A33" s="16" t="s">
        <v>29</v>
      </c>
      <c r="B33" s="15"/>
      <c r="C33" s="15"/>
      <c r="D33" s="15"/>
      <c r="E33" s="15"/>
    </row>
    <row r="34" spans="1:5" hidden="1" outlineLevel="1">
      <c r="A34" s="16" t="s">
        <v>30</v>
      </c>
      <c r="B34" s="15"/>
      <c r="C34" s="15"/>
      <c r="D34" s="15"/>
      <c r="E34" s="15"/>
    </row>
    <row r="35" spans="1:5" hidden="1" collapsed="1">
      <c r="A35" s="20" t="s">
        <v>31</v>
      </c>
      <c r="B35" s="14"/>
      <c r="C35" s="14"/>
      <c r="D35" s="14"/>
      <c r="E35" s="14"/>
    </row>
    <row r="36" spans="1:5">
      <c r="A36" s="17" t="s">
        <v>32</v>
      </c>
      <c r="B36" s="18">
        <v>12664582.859999962</v>
      </c>
      <c r="C36" s="18">
        <v>13999376.020000016</v>
      </c>
      <c r="D36" s="18">
        <v>5000038.0700000133</v>
      </c>
      <c r="E36" s="18">
        <v>1879540.4000000001</v>
      </c>
    </row>
    <row r="37" spans="1:5">
      <c r="A37" s="12"/>
      <c r="B37" s="15"/>
      <c r="C37" s="15"/>
      <c r="D37" s="15"/>
      <c r="E37" s="15"/>
    </row>
    <row r="38" spans="1:5">
      <c r="A38" s="6" t="s">
        <v>33</v>
      </c>
      <c r="B38" s="15">
        <v>-7354105.1299999999</v>
      </c>
      <c r="C38" s="15">
        <v>-4289320.08</v>
      </c>
      <c r="D38" s="15">
        <v>-1948200.28</v>
      </c>
      <c r="E38" s="15">
        <v>-1235020.06</v>
      </c>
    </row>
    <row r="39" spans="1:5" hidden="1">
      <c r="A39" s="16" t="s">
        <v>34</v>
      </c>
      <c r="B39" s="15"/>
      <c r="C39" s="15"/>
      <c r="D39" s="15"/>
      <c r="E39" s="15"/>
    </row>
    <row r="40" spans="1:5">
      <c r="A40" s="6" t="s">
        <v>35</v>
      </c>
      <c r="B40" s="15">
        <v>-294875.98</v>
      </c>
      <c r="C40" s="15">
        <v>-288592.48</v>
      </c>
      <c r="D40" s="15">
        <v>-294905.7</v>
      </c>
      <c r="E40" s="15"/>
    </row>
    <row r="41" spans="1:5">
      <c r="A41" s="17" t="s">
        <v>36</v>
      </c>
      <c r="B41" s="18">
        <v>5015601.7499999627</v>
      </c>
      <c r="C41" s="18">
        <v>9421463.4600000158</v>
      </c>
      <c r="D41" s="18">
        <v>2756932.0900000129</v>
      </c>
      <c r="E41" s="18">
        <v>644520.34000000008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5</v>
      </c>
      <c r="C52" s="9" t="s">
        <v>90</v>
      </c>
      <c r="D52" s="9" t="s">
        <v>97</v>
      </c>
      <c r="E52" s="9" t="s">
        <v>96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116888847.09999999</v>
      </c>
      <c r="C54" s="27">
        <v>106039364.83</v>
      </c>
      <c r="D54" s="27">
        <v>102000285.93999998</v>
      </c>
      <c r="E54" s="27">
        <v>95570553.069999993</v>
      </c>
    </row>
    <row r="55" spans="1:5">
      <c r="A55" s="6" t="s">
        <v>39</v>
      </c>
      <c r="B55" s="28">
        <v>775396.05</v>
      </c>
      <c r="C55" s="28">
        <v>473824.33</v>
      </c>
      <c r="D55" s="28">
        <v>516109.49</v>
      </c>
      <c r="E55" s="28">
        <v>1795922.93</v>
      </c>
    </row>
    <row r="56" spans="1:5">
      <c r="A56" s="6" t="s">
        <v>40</v>
      </c>
      <c r="B56" s="29">
        <v>103476248.5</v>
      </c>
      <c r="C56" s="29">
        <v>92996557.579999998</v>
      </c>
      <c r="D56" s="29">
        <v>88374313.819999993</v>
      </c>
      <c r="E56" s="29">
        <v>81129459.299999997</v>
      </c>
    </row>
    <row r="57" spans="1:5">
      <c r="A57" s="6" t="s">
        <v>41</v>
      </c>
      <c r="B57" s="29">
        <v>1209757.44</v>
      </c>
      <c r="C57" s="29">
        <v>764718.59</v>
      </c>
      <c r="D57" s="29">
        <v>1238358.23</v>
      </c>
      <c r="E57" s="29">
        <v>669386.61</v>
      </c>
    </row>
    <row r="58" spans="1:5">
      <c r="A58" s="6" t="s">
        <v>42</v>
      </c>
      <c r="B58" s="29">
        <v>4485244.41</v>
      </c>
      <c r="C58" s="29">
        <v>3941844.36</v>
      </c>
      <c r="D58" s="29">
        <v>4312253.8499999996</v>
      </c>
      <c r="E58" s="29">
        <v>3991702.63</v>
      </c>
    </row>
    <row r="59" spans="1:5">
      <c r="A59" s="6" t="s">
        <v>43</v>
      </c>
      <c r="B59" s="29">
        <v>1508002.61</v>
      </c>
      <c r="C59" s="29">
        <v>2730352.69</v>
      </c>
      <c r="D59" s="29">
        <v>2767801.19</v>
      </c>
      <c r="E59" s="29">
        <v>2670807.91</v>
      </c>
    </row>
    <row r="60" spans="1:5">
      <c r="A60" s="6" t="s">
        <v>44</v>
      </c>
      <c r="B60" s="29">
        <v>5040665.79</v>
      </c>
      <c r="C60" s="29">
        <v>4623357.17</v>
      </c>
      <c r="D60" s="29">
        <v>4365172.7699999996</v>
      </c>
      <c r="E60" s="29">
        <v>4845894.53</v>
      </c>
    </row>
    <row r="61" spans="1:5">
      <c r="A61" s="6" t="s">
        <v>45</v>
      </c>
      <c r="B61" s="29">
        <v>143380.85999999999</v>
      </c>
      <c r="C61" s="29">
        <v>288717.08</v>
      </c>
      <c r="D61" s="29">
        <v>187088.55</v>
      </c>
      <c r="E61" s="29">
        <v>220826.56</v>
      </c>
    </row>
    <row r="62" spans="1:5">
      <c r="A62" s="6" t="s">
        <v>46</v>
      </c>
      <c r="B62" s="29">
        <v>250151.44</v>
      </c>
      <c r="C62" s="29">
        <v>219993.03</v>
      </c>
      <c r="D62" s="29">
        <v>239188.04</v>
      </c>
      <c r="E62" s="29">
        <v>246552.6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51216755.870000005</v>
      </c>
      <c r="C64" s="27">
        <v>54577966.080000006</v>
      </c>
      <c r="D64" s="27">
        <v>54314052.030000009</v>
      </c>
      <c r="E64" s="27">
        <v>54311890.200000003</v>
      </c>
    </row>
    <row r="65" spans="1:5">
      <c r="A65" s="12" t="s">
        <v>48</v>
      </c>
      <c r="B65" s="28">
        <v>34945280.870000005</v>
      </c>
      <c r="C65" s="28">
        <v>38244316.590000004</v>
      </c>
      <c r="D65" s="28">
        <v>37742730.170000002</v>
      </c>
      <c r="E65" s="28">
        <v>37861279.590000004</v>
      </c>
    </row>
    <row r="66" spans="1:5">
      <c r="A66" s="6" t="s">
        <v>49</v>
      </c>
      <c r="B66" s="29">
        <v>15026844.630000001</v>
      </c>
      <c r="C66" s="29">
        <v>17723522.670000002</v>
      </c>
      <c r="D66" s="29">
        <v>16691651.01</v>
      </c>
      <c r="E66" s="29">
        <v>16324286.34</v>
      </c>
    </row>
    <row r="67" spans="1:5">
      <c r="A67" s="6" t="s">
        <v>50</v>
      </c>
      <c r="B67" s="29">
        <v>15318.64</v>
      </c>
      <c r="C67" s="29">
        <v>32906.44</v>
      </c>
      <c r="D67" s="29">
        <v>50494.239999999998</v>
      </c>
      <c r="E67" s="29">
        <v>77842</v>
      </c>
    </row>
    <row r="68" spans="1:5">
      <c r="A68" s="6" t="s">
        <v>51</v>
      </c>
      <c r="B68" s="29">
        <v>19903117.600000001</v>
      </c>
      <c r="C68" s="29">
        <v>20487887.48</v>
      </c>
      <c r="D68" s="29">
        <v>21000584.920000002</v>
      </c>
      <c r="E68" s="29">
        <v>21459151.25</v>
      </c>
    </row>
    <row r="69" spans="1:5">
      <c r="A69" s="6" t="s">
        <v>52</v>
      </c>
      <c r="B69" s="29">
        <v>3468020.95</v>
      </c>
      <c r="C69" s="29">
        <v>3467810.95</v>
      </c>
      <c r="D69" s="29">
        <v>3467600.95</v>
      </c>
      <c r="E69" s="29">
        <v>3468485.95</v>
      </c>
    </row>
    <row r="70" spans="1:5">
      <c r="A70" s="6" t="s">
        <v>53</v>
      </c>
      <c r="B70" s="29">
        <v>12514456.51</v>
      </c>
      <c r="C70" s="29">
        <v>12551967.550000001</v>
      </c>
      <c r="D70" s="29">
        <v>12607471.49</v>
      </c>
      <c r="E70" s="29">
        <v>12555820.109999999</v>
      </c>
    </row>
    <row r="71" spans="1:5">
      <c r="A71" s="6" t="s">
        <v>54</v>
      </c>
      <c r="B71" s="29">
        <v>288997.53999999998</v>
      </c>
      <c r="C71" s="29">
        <v>313870.99</v>
      </c>
      <c r="D71" s="29">
        <v>496249.42</v>
      </c>
      <c r="E71" s="29">
        <v>426304.55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168105602.97</v>
      </c>
      <c r="C73" s="30">
        <v>160617330.91</v>
      </c>
      <c r="D73" s="30">
        <v>156314337.97</v>
      </c>
      <c r="E73" s="30">
        <v>149882443.26999998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5</v>
      </c>
      <c r="C82" s="9" t="s">
        <v>90</v>
      </c>
      <c r="D82" s="9" t="s">
        <v>97</v>
      </c>
      <c r="E82" s="9" t="s">
        <v>96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70413463.349999994</v>
      </c>
      <c r="C84" s="27">
        <v>68307611.840000004</v>
      </c>
      <c r="D84" s="27">
        <v>73617636.310000002</v>
      </c>
      <c r="E84" s="27">
        <v>69887258.070000008</v>
      </c>
    </row>
    <row r="85" spans="1:5">
      <c r="A85" s="6" t="s">
        <v>58</v>
      </c>
      <c r="B85" s="29">
        <v>40200905.329999998</v>
      </c>
      <c r="C85" s="29">
        <v>39030501.799999997</v>
      </c>
      <c r="D85" s="29">
        <v>45258618.020000003</v>
      </c>
      <c r="E85" s="29">
        <v>42717370.130000003</v>
      </c>
    </row>
    <row r="86" spans="1:5">
      <c r="A86" s="6" t="s">
        <v>59</v>
      </c>
      <c r="B86" s="29">
        <v>219446.78</v>
      </c>
      <c r="C86" s="29">
        <v>144026.78</v>
      </c>
      <c r="D86" s="29">
        <v>235746.7</v>
      </c>
      <c r="E86" s="29">
        <v>320384.81</v>
      </c>
    </row>
    <row r="87" spans="1:5">
      <c r="A87" s="6" t="s">
        <v>60</v>
      </c>
      <c r="B87" s="29">
        <v>6311284.4500000002</v>
      </c>
      <c r="C87" s="29">
        <v>5828204.6399999997</v>
      </c>
      <c r="D87" s="29">
        <v>6942976.6699999999</v>
      </c>
      <c r="E87" s="29">
        <v>6089245.46</v>
      </c>
    </row>
    <row r="88" spans="1:5">
      <c r="A88" s="6" t="s">
        <v>61</v>
      </c>
      <c r="B88" s="29">
        <v>3224110.07</v>
      </c>
      <c r="C88" s="29">
        <v>3164790.46</v>
      </c>
      <c r="D88" s="29">
        <v>3125370.67</v>
      </c>
      <c r="E88" s="29">
        <v>3120633.53</v>
      </c>
    </row>
    <row r="89" spans="1:5">
      <c r="A89" s="6" t="s">
        <v>62</v>
      </c>
      <c r="B89" s="29">
        <v>8265023.9299999997</v>
      </c>
      <c r="C89" s="29">
        <v>8383987.2000000002</v>
      </c>
      <c r="D89" s="29">
        <v>7846629.8600000003</v>
      </c>
      <c r="E89" s="29">
        <v>7729831.5700000003</v>
      </c>
    </row>
    <row r="90" spans="1:5">
      <c r="A90" s="6" t="s">
        <v>63</v>
      </c>
      <c r="B90" s="29">
        <v>433510.76</v>
      </c>
      <c r="C90" s="29">
        <v>470110.34</v>
      </c>
      <c r="D90" s="29">
        <v>487461.37</v>
      </c>
      <c r="E90" s="29">
        <v>469340.15999999997</v>
      </c>
    </row>
    <row r="91" spans="1:5">
      <c r="A91" s="6" t="s">
        <v>64</v>
      </c>
      <c r="B91" s="29">
        <v>9008441.9499999993</v>
      </c>
      <c r="C91" s="29">
        <v>10149963.380000001</v>
      </c>
      <c r="D91" s="29">
        <v>8690465.5800000001</v>
      </c>
      <c r="E91" s="29">
        <v>8282131.4800000004</v>
      </c>
    </row>
    <row r="92" spans="1:5">
      <c r="A92" s="6" t="s">
        <v>65</v>
      </c>
      <c r="B92" s="29">
        <v>2750740.08</v>
      </c>
      <c r="C92" s="29">
        <v>1136027.24</v>
      </c>
      <c r="D92" s="29">
        <v>1030367.44</v>
      </c>
      <c r="E92" s="29">
        <v>1158320.93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50625615.770000003</v>
      </c>
      <c r="C94" s="27">
        <v>41152056.890000001</v>
      </c>
      <c r="D94" s="27">
        <v>40151879.279999994</v>
      </c>
      <c r="E94" s="27">
        <v>39983515.610000007</v>
      </c>
    </row>
    <row r="95" spans="1:5" ht="15" customHeight="1">
      <c r="A95" s="6" t="s">
        <v>58</v>
      </c>
      <c r="B95" s="29">
        <v>5807712.75</v>
      </c>
      <c r="C95" s="29">
        <v>5822208.7400000002</v>
      </c>
      <c r="D95" s="29">
        <v>2676919.63</v>
      </c>
      <c r="E95" s="29">
        <v>2609477.25</v>
      </c>
    </row>
    <row r="96" spans="1:5" ht="15" customHeight="1">
      <c r="A96" s="6" t="s">
        <v>61</v>
      </c>
      <c r="B96" s="29">
        <v>21935599.640000001</v>
      </c>
      <c r="C96" s="29">
        <v>14825231.220000001</v>
      </c>
      <c r="D96" s="29">
        <v>15920561.26</v>
      </c>
      <c r="E96" s="29">
        <v>14991028.970000001</v>
      </c>
    </row>
    <row r="97" spans="1:5">
      <c r="A97" s="6" t="s">
        <v>62</v>
      </c>
      <c r="B97" s="29">
        <v>16783546.870000001</v>
      </c>
      <c r="C97" s="29">
        <v>17399338.210000001</v>
      </c>
      <c r="D97" s="29">
        <v>17952276.489999998</v>
      </c>
      <c r="E97" s="29">
        <v>18443569.370000001</v>
      </c>
    </row>
    <row r="98" spans="1:5">
      <c r="A98" s="6" t="s">
        <v>67</v>
      </c>
      <c r="B98" s="29">
        <v>0</v>
      </c>
      <c r="C98" s="29">
        <v>82871.47</v>
      </c>
      <c r="D98" s="29">
        <v>162830.89000000001</v>
      </c>
      <c r="E98" s="29">
        <v>291707.13</v>
      </c>
    </row>
    <row r="99" spans="1:5">
      <c r="A99" s="6" t="s">
        <v>68</v>
      </c>
      <c r="B99" s="29">
        <v>6098756.5099999998</v>
      </c>
      <c r="C99" s="29">
        <v>3022407.25</v>
      </c>
      <c r="D99" s="29">
        <v>3439291.01</v>
      </c>
      <c r="E99" s="29">
        <v>3647732.89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47066523.850000001</v>
      </c>
      <c r="C101" s="27">
        <v>51157662.18</v>
      </c>
      <c r="D101" s="27">
        <v>42544822.379999995</v>
      </c>
      <c r="E101" s="27">
        <v>40011669.590000004</v>
      </c>
    </row>
    <row r="102" spans="1:5">
      <c r="A102" s="6" t="s">
        <v>70</v>
      </c>
      <c r="B102" s="29">
        <v>17791439.469999999</v>
      </c>
      <c r="C102" s="29">
        <v>16972460.09</v>
      </c>
      <c r="D102" s="29">
        <v>16545026.33</v>
      </c>
      <c r="E102" s="29">
        <v>16193833.109999999</v>
      </c>
    </row>
    <row r="103" spans="1:5">
      <c r="A103" s="6" t="s">
        <v>71</v>
      </c>
      <c r="B103" s="29">
        <v>27193138.350000001</v>
      </c>
      <c r="C103" s="29">
        <v>23902828.190000001</v>
      </c>
      <c r="D103" s="29">
        <v>23216503.390000001</v>
      </c>
      <c r="E103" s="29">
        <v>23216503.390000001</v>
      </c>
    </row>
    <row r="104" spans="1:5">
      <c r="A104" s="6" t="s">
        <v>72</v>
      </c>
      <c r="B104" s="29">
        <v>2081946.03</v>
      </c>
      <c r="C104" s="29">
        <v>10282373.9</v>
      </c>
      <c r="D104" s="29">
        <v>2783292.66</v>
      </c>
      <c r="E104" s="29">
        <v>601333.09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168105602.97</v>
      </c>
      <c r="C106" s="30">
        <v>160617330.91</v>
      </c>
      <c r="D106" s="30">
        <v>156314337.97</v>
      </c>
      <c r="E106" s="30">
        <v>149882443.27000001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2E46-BC06-41E8-AAAB-910DF7EBD7FC}">
  <sheetPr>
    <pageSetUpPr fitToPage="1"/>
  </sheetPr>
  <dimension ref="A1:L109"/>
  <sheetViews>
    <sheetView showGridLines="0" zoomScale="85" zoomScaleNormal="85" workbookViewId="0">
      <selection activeCell="E71" sqref="E71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  <col min="8" max="11" width="18.140625" bestFit="1" customWidth="1"/>
    <col min="12" max="12" width="13.140625" customWidth="1"/>
  </cols>
  <sheetData>
    <row r="1" spans="1:12" s="2" customFormat="1">
      <c r="A1" s="1"/>
    </row>
    <row r="2" spans="1:12">
      <c r="A2" s="4"/>
      <c r="E2" s="5" t="s">
        <v>0</v>
      </c>
    </row>
    <row r="3" spans="1:12">
      <c r="A3" s="4"/>
      <c r="E3" s="5" t="s">
        <v>1</v>
      </c>
    </row>
    <row r="4" spans="1:12">
      <c r="A4" s="4"/>
      <c r="E4" s="5"/>
    </row>
    <row r="5" spans="1:12">
      <c r="B5" s="7"/>
      <c r="C5" s="7"/>
      <c r="D5" s="7"/>
      <c r="E5" s="7"/>
    </row>
    <row r="6" spans="1:12">
      <c r="A6" s="8" t="s">
        <v>2</v>
      </c>
      <c r="B6" s="58" t="s">
        <v>242</v>
      </c>
      <c r="C6" s="58" t="s">
        <v>240</v>
      </c>
      <c r="D6" s="58" t="s">
        <v>239</v>
      </c>
      <c r="E6" s="58" t="s">
        <v>238</v>
      </c>
    </row>
    <row r="7" spans="1:12" ht="9" customHeight="1">
      <c r="B7" s="64"/>
      <c r="C7" s="64"/>
      <c r="D7" s="64"/>
      <c r="E7" s="64"/>
    </row>
    <row r="8" spans="1:12" ht="17.25">
      <c r="A8" s="12" t="s">
        <v>6</v>
      </c>
      <c r="B8" s="65">
        <v>379886913.66999996</v>
      </c>
      <c r="C8" s="65">
        <v>249711496.26999998</v>
      </c>
      <c r="D8" s="65">
        <v>122679722.84999999</v>
      </c>
      <c r="E8" s="65">
        <v>461202321.21999997</v>
      </c>
      <c r="H8" s="57"/>
      <c r="I8" s="57"/>
      <c r="J8" s="57"/>
      <c r="K8" s="57"/>
      <c r="L8" s="56"/>
    </row>
    <row r="9" spans="1:12">
      <c r="A9" s="12" t="s">
        <v>7</v>
      </c>
      <c r="B9" s="66">
        <v>386824940.05000001</v>
      </c>
      <c r="C9" s="66">
        <v>254577857.37</v>
      </c>
      <c r="D9" s="66">
        <v>125582937.92999999</v>
      </c>
      <c r="E9" s="66">
        <v>467384334.27999997</v>
      </c>
      <c r="H9" s="57"/>
      <c r="I9" s="57"/>
      <c r="J9" s="57"/>
      <c r="K9" s="57"/>
      <c r="L9" s="56"/>
    </row>
    <row r="10" spans="1:12">
      <c r="A10" s="6" t="s">
        <v>8</v>
      </c>
      <c r="B10" s="67">
        <v>386824940.05000001</v>
      </c>
      <c r="C10" s="67">
        <v>254577857.37</v>
      </c>
      <c r="D10" s="67">
        <v>125582937.92999999</v>
      </c>
      <c r="E10" s="67">
        <v>467319395.54000008</v>
      </c>
      <c r="H10" s="57"/>
      <c r="I10" s="57"/>
      <c r="J10" s="57"/>
      <c r="K10" s="57"/>
      <c r="L10" s="56"/>
    </row>
    <row r="11" spans="1:12">
      <c r="A11" s="6" t="s">
        <v>9</v>
      </c>
      <c r="B11" s="67">
        <v>0</v>
      </c>
      <c r="C11" s="67">
        <v>0</v>
      </c>
      <c r="D11" s="67">
        <v>0</v>
      </c>
      <c r="E11" s="67">
        <v>64938.740000000005</v>
      </c>
      <c r="H11" s="57"/>
      <c r="I11" s="57"/>
      <c r="J11" s="57"/>
      <c r="K11" s="57"/>
      <c r="L11" s="56"/>
    </row>
    <row r="12" spans="1:12">
      <c r="A12" s="12" t="s">
        <v>10</v>
      </c>
      <c r="B12" s="66">
        <v>-6938026.3800000008</v>
      </c>
      <c r="C12" s="66">
        <v>-4866361.1000000006</v>
      </c>
      <c r="D12" s="66">
        <v>-2903215.08</v>
      </c>
      <c r="E12" s="66">
        <v>-6182013.0599999996</v>
      </c>
      <c r="H12" s="57"/>
      <c r="I12" s="57"/>
      <c r="J12" s="57"/>
      <c r="K12" s="57"/>
      <c r="L12" s="56"/>
    </row>
    <row r="13" spans="1:12" ht="17.25">
      <c r="A13" s="12" t="s">
        <v>11</v>
      </c>
      <c r="B13" s="65">
        <v>-318989462.39999998</v>
      </c>
      <c r="C13" s="65">
        <v>-204509229.22999999</v>
      </c>
      <c r="D13" s="65">
        <v>-92975372.810000002</v>
      </c>
      <c r="E13" s="65">
        <v>-390269688.29000008</v>
      </c>
      <c r="H13" s="57"/>
      <c r="I13" s="57"/>
      <c r="J13" s="57"/>
      <c r="K13" s="57"/>
      <c r="L13" s="56"/>
    </row>
    <row r="14" spans="1:12">
      <c r="A14" s="6" t="s">
        <v>12</v>
      </c>
      <c r="B14" s="68">
        <v>-317198352.04999995</v>
      </c>
      <c r="C14" s="68">
        <v>-203523027.83999997</v>
      </c>
      <c r="D14" s="68">
        <v>-92881462.789999992</v>
      </c>
      <c r="E14" s="68">
        <v>-387525585.48999995</v>
      </c>
      <c r="H14" s="57"/>
      <c r="I14" s="57"/>
      <c r="J14" s="57"/>
      <c r="K14" s="57"/>
      <c r="L14" s="56"/>
    </row>
    <row r="15" spans="1:12">
      <c r="A15" s="6" t="s">
        <v>13</v>
      </c>
      <c r="B15" s="68">
        <v>-1791110.3499999999</v>
      </c>
      <c r="C15" s="68">
        <v>-986201.3899999999</v>
      </c>
      <c r="D15" s="68">
        <v>-93910.01999999999</v>
      </c>
      <c r="E15" s="68">
        <v>-2744102.8</v>
      </c>
      <c r="H15" s="57"/>
      <c r="I15" s="57"/>
      <c r="J15" s="57"/>
      <c r="K15" s="57"/>
      <c r="L15" s="56"/>
    </row>
    <row r="16" spans="1:12">
      <c r="A16" s="17" t="s">
        <v>14</v>
      </c>
      <c r="B16" s="69">
        <v>60897451.270000003</v>
      </c>
      <c r="C16" s="69">
        <v>45202267.039999999</v>
      </c>
      <c r="D16" s="69">
        <v>29704350.039999999</v>
      </c>
      <c r="E16" s="69">
        <v>70932632.929999977</v>
      </c>
      <c r="H16" s="57"/>
      <c r="I16" s="57"/>
      <c r="J16" s="57"/>
      <c r="K16" s="57"/>
      <c r="L16" s="56"/>
    </row>
    <row r="17" spans="1:12">
      <c r="A17" s="12"/>
      <c r="B17" s="56"/>
      <c r="C17" s="56"/>
      <c r="D17" s="56"/>
      <c r="E17" s="56"/>
      <c r="H17" s="57"/>
      <c r="I17" s="57"/>
      <c r="J17" s="57"/>
      <c r="K17" s="57"/>
      <c r="L17" s="56"/>
    </row>
    <row r="18" spans="1:12">
      <c r="A18" s="12" t="s">
        <v>15</v>
      </c>
      <c r="B18" s="70">
        <v>108664.57999999999</v>
      </c>
      <c r="C18" s="70">
        <v>57087.85</v>
      </c>
      <c r="D18" s="70">
        <v>744.63</v>
      </c>
      <c r="E18" s="70">
        <v>50366.12</v>
      </c>
      <c r="H18" s="57"/>
      <c r="I18" s="57"/>
      <c r="J18" s="57"/>
      <c r="K18" s="57"/>
      <c r="L18" s="56"/>
    </row>
    <row r="19" spans="1:12">
      <c r="A19" s="12" t="s">
        <v>16</v>
      </c>
      <c r="B19" s="70">
        <v>41669510.609999999</v>
      </c>
      <c r="C19" s="70">
        <v>27080317.91</v>
      </c>
      <c r="D19" s="70">
        <v>11553162.52</v>
      </c>
      <c r="E19" s="70">
        <v>27648742.129999999</v>
      </c>
      <c r="H19" s="57"/>
      <c r="I19" s="57"/>
      <c r="J19" s="57"/>
      <c r="K19" s="57"/>
      <c r="L19" s="56"/>
    </row>
    <row r="20" spans="1:12">
      <c r="A20" s="12" t="s">
        <v>17</v>
      </c>
      <c r="B20" s="70">
        <v>-444509.60000000003</v>
      </c>
      <c r="C20" s="70">
        <v>-195210.63999999998</v>
      </c>
      <c r="D20" s="70">
        <v>-61330.069999999992</v>
      </c>
      <c r="E20" s="70">
        <v>-1390352.96</v>
      </c>
      <c r="H20" s="57"/>
      <c r="I20" s="57"/>
      <c r="J20" s="57"/>
      <c r="K20" s="57"/>
      <c r="L20" s="56"/>
    </row>
    <row r="21" spans="1:12">
      <c r="A21" s="12" t="s">
        <v>241</v>
      </c>
      <c r="B21" s="70">
        <v>1084968.25</v>
      </c>
      <c r="C21" s="70">
        <v>1084968.25</v>
      </c>
      <c r="D21" s="70">
        <v>1084968.25</v>
      </c>
      <c r="E21" s="70">
        <v>0</v>
      </c>
      <c r="H21" s="57"/>
      <c r="I21" s="57"/>
      <c r="J21" s="57"/>
      <c r="K21" s="57"/>
      <c r="L21" s="56"/>
    </row>
    <row r="22" spans="1:12">
      <c r="A22" s="12" t="s">
        <v>18</v>
      </c>
      <c r="B22" s="70">
        <v>-28102265.009999998</v>
      </c>
      <c r="C22" s="70">
        <v>-20745293.16</v>
      </c>
      <c r="D22" s="70">
        <v>-13570338.66</v>
      </c>
      <c r="E22" s="70">
        <v>-23519520.580000002</v>
      </c>
      <c r="H22" s="57"/>
      <c r="I22" s="57"/>
      <c r="J22" s="57"/>
      <c r="K22" s="57"/>
      <c r="L22" s="56"/>
    </row>
    <row r="23" spans="1:12">
      <c r="A23" s="6" t="s">
        <v>19</v>
      </c>
      <c r="B23" s="68">
        <v>-26119913.029999997</v>
      </c>
      <c r="C23" s="68">
        <v>-19474198.019999996</v>
      </c>
      <c r="D23" s="68">
        <v>-12732701.309999999</v>
      </c>
      <c r="E23" s="68">
        <v>-21210373.280000001</v>
      </c>
      <c r="H23" s="57"/>
      <c r="I23" s="57"/>
      <c r="J23" s="57"/>
      <c r="K23" s="57"/>
      <c r="L23" s="56"/>
    </row>
    <row r="24" spans="1:12">
      <c r="A24" s="6" t="s">
        <v>20</v>
      </c>
      <c r="B24" s="68">
        <v>-1174534.8699999999</v>
      </c>
      <c r="C24" s="68">
        <v>-779267.03</v>
      </c>
      <c r="D24" s="68">
        <v>-376347.37</v>
      </c>
      <c r="E24" s="68">
        <v>-1557230.2999999998</v>
      </c>
      <c r="H24" s="57"/>
      <c r="I24" s="57"/>
      <c r="J24" s="57"/>
      <c r="K24" s="57"/>
      <c r="L24" s="56"/>
    </row>
    <row r="25" spans="1:12">
      <c r="A25" s="6" t="s">
        <v>22</v>
      </c>
      <c r="B25" s="68">
        <v>-807817.11</v>
      </c>
      <c r="C25" s="68">
        <v>-491828.11</v>
      </c>
      <c r="D25" s="68">
        <v>-461289.98</v>
      </c>
      <c r="E25" s="68">
        <v>-751917</v>
      </c>
      <c r="H25" s="57"/>
      <c r="I25" s="57"/>
      <c r="J25" s="57"/>
      <c r="K25" s="57"/>
      <c r="L25" s="56"/>
    </row>
    <row r="26" spans="1:12">
      <c r="A26" s="12" t="s">
        <v>23</v>
      </c>
      <c r="B26" s="70">
        <v>-42576301.729999997</v>
      </c>
      <c r="C26" s="70">
        <v>-27847230.93</v>
      </c>
      <c r="D26" s="70">
        <v>-12812233.029999999</v>
      </c>
      <c r="E26" s="70">
        <v>-32844448.779999997</v>
      </c>
      <c r="H26" s="57"/>
      <c r="I26" s="57"/>
      <c r="J26" s="57"/>
      <c r="K26" s="57"/>
      <c r="L26" s="56"/>
    </row>
    <row r="27" spans="1:12">
      <c r="A27" s="17" t="s">
        <v>24</v>
      </c>
      <c r="B27" s="69">
        <v>32637518.370000005</v>
      </c>
      <c r="C27" s="69">
        <v>24636906.32</v>
      </c>
      <c r="D27" s="69">
        <v>15899323.68</v>
      </c>
      <c r="E27" s="69">
        <v>40877418.85999997</v>
      </c>
      <c r="H27" s="57"/>
      <c r="I27" s="57"/>
      <c r="J27" s="57"/>
      <c r="K27" s="57"/>
      <c r="L27" s="56"/>
    </row>
    <row r="28" spans="1:12">
      <c r="A28" s="12"/>
      <c r="B28" s="56"/>
      <c r="C28" s="56"/>
      <c r="D28" s="56"/>
      <c r="E28" s="56"/>
      <c r="H28" s="57"/>
      <c r="I28" s="57"/>
      <c r="J28" s="57"/>
      <c r="K28" s="57"/>
      <c r="L28" s="56"/>
    </row>
    <row r="29" spans="1:12">
      <c r="A29" s="6" t="s">
        <v>25</v>
      </c>
      <c r="B29" s="68">
        <v>-1146172.02</v>
      </c>
      <c r="C29" s="68">
        <v>-694535.47</v>
      </c>
      <c r="D29" s="68">
        <v>-298541.90000000002</v>
      </c>
      <c r="E29" s="68">
        <v>-1584306.02</v>
      </c>
      <c r="H29" s="57"/>
      <c r="I29" s="57"/>
      <c r="J29" s="57"/>
      <c r="K29" s="57"/>
      <c r="L29" s="56"/>
    </row>
    <row r="30" spans="1:12">
      <c r="A30" s="6" t="s">
        <v>26</v>
      </c>
      <c r="B30" s="68">
        <v>-36022019.600000001</v>
      </c>
      <c r="C30" s="68">
        <v>-23546411.140000001</v>
      </c>
      <c r="D30" s="68">
        <v>-11317313.189999999</v>
      </c>
      <c r="E30" s="68">
        <v>-44353978.599999994</v>
      </c>
      <c r="H30" s="57"/>
      <c r="I30" s="57"/>
      <c r="J30" s="57"/>
      <c r="K30" s="57"/>
      <c r="L30" s="56"/>
    </row>
    <row r="31" spans="1:12">
      <c r="A31" s="6" t="s">
        <v>27</v>
      </c>
      <c r="B31" s="68">
        <v>12081833.77</v>
      </c>
      <c r="C31" s="68">
        <v>7727881.8500000006</v>
      </c>
      <c r="D31" s="68">
        <v>4069870.45</v>
      </c>
      <c r="E31" s="68">
        <v>14899255.949999997</v>
      </c>
      <c r="H31" s="57"/>
      <c r="I31" s="57"/>
      <c r="J31" s="57"/>
      <c r="K31" s="57"/>
      <c r="L31" s="56"/>
    </row>
    <row r="32" spans="1:12">
      <c r="A32" s="6" t="s">
        <v>28</v>
      </c>
      <c r="B32" s="68">
        <v>4199945.04</v>
      </c>
      <c r="C32" s="68">
        <v>3357963.37</v>
      </c>
      <c r="D32" s="68">
        <v>1430702.9100000001</v>
      </c>
      <c r="E32" s="68">
        <v>2790342.4799999995</v>
      </c>
      <c r="H32" s="57"/>
      <c r="I32" s="57"/>
      <c r="J32" s="57"/>
      <c r="K32" s="57"/>
      <c r="L32" s="56"/>
    </row>
    <row r="33" spans="1:12">
      <c r="A33" s="6" t="s">
        <v>231</v>
      </c>
      <c r="B33" s="68">
        <v>0</v>
      </c>
      <c r="C33" s="68">
        <v>0</v>
      </c>
      <c r="D33" s="68">
        <v>0</v>
      </c>
      <c r="E33" s="68">
        <v>-1468070.1900000002</v>
      </c>
      <c r="H33" s="57"/>
      <c r="I33" s="57"/>
      <c r="J33" s="57"/>
      <c r="K33" s="57"/>
      <c r="L33" s="56"/>
    </row>
    <row r="34" spans="1:12">
      <c r="A34" s="17" t="s">
        <v>32</v>
      </c>
      <c r="B34" s="69">
        <v>11751105.560000006</v>
      </c>
      <c r="C34" s="69">
        <v>11481804.93</v>
      </c>
      <c r="D34" s="69">
        <v>9784041.9500000011</v>
      </c>
      <c r="E34" s="69">
        <v>11160662.479999973</v>
      </c>
      <c r="H34" s="57"/>
      <c r="I34" s="57"/>
      <c r="J34" s="57"/>
      <c r="K34" s="57"/>
      <c r="L34" s="56"/>
    </row>
    <row r="35" spans="1:12">
      <c r="A35" s="12"/>
      <c r="B35" s="55"/>
      <c r="C35" s="55"/>
      <c r="D35" s="55"/>
      <c r="E35" s="55"/>
      <c r="H35" s="57"/>
      <c r="I35" s="57"/>
      <c r="J35" s="57"/>
      <c r="K35" s="57"/>
      <c r="L35" s="56"/>
    </row>
    <row r="36" spans="1:12">
      <c r="A36" s="6" t="s">
        <v>33</v>
      </c>
      <c r="B36" s="68">
        <v>-5677752.7400000002</v>
      </c>
      <c r="C36" s="68">
        <v>-3837021.0799999996</v>
      </c>
      <c r="D36" s="68">
        <v>-3058903.1599999997</v>
      </c>
      <c r="E36" s="68">
        <v>-5372386.7899999991</v>
      </c>
      <c r="H36" s="57"/>
      <c r="I36" s="57"/>
      <c r="J36" s="57"/>
      <c r="K36" s="57"/>
      <c r="L36" s="56"/>
    </row>
    <row r="37" spans="1:12">
      <c r="A37" s="6" t="s">
        <v>35</v>
      </c>
      <c r="B37" s="68">
        <v>146020.32999999999</v>
      </c>
      <c r="C37" s="68">
        <v>146020.32999999999</v>
      </c>
      <c r="D37" s="68">
        <v>0</v>
      </c>
      <c r="E37" s="68">
        <v>-282599.45999999996</v>
      </c>
      <c r="H37" s="57"/>
      <c r="I37" s="57"/>
      <c r="J37" s="57"/>
      <c r="K37" s="57"/>
      <c r="L37" s="56"/>
    </row>
    <row r="38" spans="1:12">
      <c r="A38" s="17" t="s">
        <v>36</v>
      </c>
      <c r="B38" s="69">
        <v>6219373.1500000078</v>
      </c>
      <c r="C38" s="69">
        <v>7790804.1800000016</v>
      </c>
      <c r="D38" s="69">
        <v>6725138.7900000019</v>
      </c>
      <c r="E38" s="69">
        <v>5505676.2299999725</v>
      </c>
      <c r="H38" s="57"/>
      <c r="I38" s="57"/>
      <c r="J38" s="57"/>
      <c r="K38" s="57"/>
      <c r="L38" s="56"/>
    </row>
    <row r="39" spans="1:12">
      <c r="A39" s="12"/>
      <c r="B39" s="13"/>
      <c r="C39" s="13"/>
      <c r="D39" s="13"/>
      <c r="E39" s="13"/>
    </row>
    <row r="40" spans="1:12">
      <c r="B40" s="19"/>
      <c r="C40" s="19"/>
      <c r="D40" s="19"/>
      <c r="E40" s="19"/>
    </row>
    <row r="41" spans="1:12">
      <c r="A41" s="21"/>
      <c r="B41" s="22"/>
      <c r="C41" s="22"/>
      <c r="D41" s="22"/>
      <c r="E41" s="22"/>
    </row>
    <row r="42" spans="1:12">
      <c r="A42" s="21"/>
      <c r="B42" s="23"/>
      <c r="C42" s="23"/>
      <c r="D42" s="23"/>
      <c r="E42" s="23"/>
    </row>
    <row r="43" spans="1:12">
      <c r="A43" s="24"/>
      <c r="B43" s="25"/>
      <c r="C43" s="25"/>
      <c r="D43" s="25"/>
      <c r="E43" s="25"/>
    </row>
    <row r="44" spans="1:12">
      <c r="B44" s="7"/>
      <c r="C44" s="7"/>
      <c r="D44" s="7"/>
      <c r="E44" s="7"/>
    </row>
    <row r="45" spans="1:12">
      <c r="A45" s="4"/>
      <c r="B45" s="25"/>
      <c r="C45" s="25"/>
      <c r="D45" s="25"/>
      <c r="E45" s="5" t="s">
        <v>0</v>
      </c>
    </row>
    <row r="46" spans="1:12">
      <c r="A46" s="4"/>
      <c r="B46" s="25"/>
      <c r="C46" s="25"/>
      <c r="D46" s="25"/>
      <c r="E46" s="5" t="s">
        <v>1</v>
      </c>
    </row>
    <row r="47" spans="1:12">
      <c r="A47" s="4"/>
      <c r="B47" s="25"/>
      <c r="C47" s="25"/>
      <c r="D47" s="25"/>
      <c r="E47" s="5"/>
    </row>
    <row r="48" spans="1:12">
      <c r="B48" s="25"/>
      <c r="C48" s="25"/>
      <c r="D48" s="25"/>
      <c r="E48" s="25"/>
    </row>
    <row r="49" spans="1:12">
      <c r="A49" s="8" t="s">
        <v>37</v>
      </c>
      <c r="B49" s="58" t="s">
        <v>242</v>
      </c>
      <c r="C49" s="58" t="s">
        <v>240</v>
      </c>
      <c r="D49" s="58" t="s">
        <v>239</v>
      </c>
      <c r="E49" s="58" t="s">
        <v>238</v>
      </c>
    </row>
    <row r="50" spans="1:12">
      <c r="A50" s="12"/>
      <c r="B50" s="59"/>
      <c r="C50" s="59"/>
      <c r="D50" s="59"/>
      <c r="E50" s="59"/>
    </row>
    <row r="51" spans="1:12">
      <c r="A51" s="26" t="s">
        <v>38</v>
      </c>
      <c r="B51" s="60">
        <v>212080175.06999999</v>
      </c>
      <c r="C51" s="60">
        <v>198854107.72</v>
      </c>
      <c r="D51" s="60">
        <v>202131108.76000002</v>
      </c>
      <c r="E51" s="60">
        <v>180031523.62</v>
      </c>
      <c r="L51" s="29"/>
    </row>
    <row r="52" spans="1:12">
      <c r="A52" s="6" t="s">
        <v>39</v>
      </c>
      <c r="B52" s="61">
        <v>61115.3</v>
      </c>
      <c r="C52" s="61">
        <v>70394.649999999994</v>
      </c>
      <c r="D52" s="61">
        <v>147879.82</v>
      </c>
      <c r="E52" s="61">
        <v>988718.7</v>
      </c>
      <c r="L52" s="29"/>
    </row>
    <row r="53" spans="1:12">
      <c r="A53" s="6" t="s">
        <v>40</v>
      </c>
      <c r="B53" s="61">
        <v>148527306.34999999</v>
      </c>
      <c r="C53" s="61">
        <v>146400859.97</v>
      </c>
      <c r="D53" s="61">
        <v>150003176.73000002</v>
      </c>
      <c r="E53" s="61">
        <v>147606952.67000002</v>
      </c>
      <c r="L53" s="29"/>
    </row>
    <row r="54" spans="1:12">
      <c r="A54" s="6" t="s">
        <v>41</v>
      </c>
      <c r="B54" s="61">
        <v>15787213.949999999</v>
      </c>
      <c r="C54" s="61">
        <v>14517625.620000001</v>
      </c>
      <c r="D54" s="61">
        <v>12601462.6</v>
      </c>
      <c r="E54" s="61">
        <v>13709389.77</v>
      </c>
      <c r="L54" s="29"/>
    </row>
    <row r="55" spans="1:12">
      <c r="A55" s="6" t="s">
        <v>42</v>
      </c>
      <c r="B55" s="61">
        <v>14690583.050000001</v>
      </c>
      <c r="C55" s="61">
        <v>11452965.779999999</v>
      </c>
      <c r="D55" s="61">
        <v>9273829.8399999999</v>
      </c>
      <c r="E55" s="61">
        <v>2782960.27</v>
      </c>
      <c r="L55" s="29"/>
    </row>
    <row r="56" spans="1:12">
      <c r="A56" s="6" t="s">
        <v>43</v>
      </c>
      <c r="B56" s="61">
        <v>5718090.0999999996</v>
      </c>
      <c r="C56" s="61">
        <v>6782044.5899999999</v>
      </c>
      <c r="D56" s="61">
        <v>4280166.41</v>
      </c>
      <c r="E56" s="61">
        <v>3118253.93</v>
      </c>
      <c r="L56" s="29"/>
    </row>
    <row r="57" spans="1:12">
      <c r="A57" s="6" t="s">
        <v>44</v>
      </c>
      <c r="B57" s="61">
        <v>26489166.199999999</v>
      </c>
      <c r="C57" s="61">
        <v>19076296.039999999</v>
      </c>
      <c r="D57" s="61">
        <v>25358613.789999999</v>
      </c>
      <c r="E57" s="61">
        <v>11224484.390000001</v>
      </c>
      <c r="L57" s="29"/>
    </row>
    <row r="58" spans="1:12">
      <c r="A58" s="6" t="s">
        <v>45</v>
      </c>
      <c r="B58" s="61">
        <v>342935.78</v>
      </c>
      <c r="C58" s="61">
        <v>186216.01</v>
      </c>
      <c r="D58" s="61">
        <v>239495.71</v>
      </c>
      <c r="E58" s="61">
        <v>146319.69</v>
      </c>
      <c r="L58" s="29"/>
    </row>
    <row r="59" spans="1:12">
      <c r="A59" s="6" t="s">
        <v>46</v>
      </c>
      <c r="B59" s="61">
        <v>463764.34</v>
      </c>
      <c r="C59" s="61">
        <v>367705.06</v>
      </c>
      <c r="D59" s="61">
        <v>226483.86</v>
      </c>
      <c r="E59" s="61">
        <v>454444.2</v>
      </c>
      <c r="L59" s="29"/>
    </row>
    <row r="60" spans="1:12">
      <c r="B60" s="61"/>
      <c r="C60" s="61"/>
      <c r="D60" s="61"/>
      <c r="E60" s="61"/>
      <c r="L60" s="29"/>
    </row>
    <row r="61" spans="1:12">
      <c r="A61" s="26" t="s">
        <v>47</v>
      </c>
      <c r="B61" s="60">
        <v>54421548.960000001</v>
      </c>
      <c r="C61" s="60">
        <v>59652245.82</v>
      </c>
      <c r="D61" s="60">
        <v>58121444.160000004</v>
      </c>
      <c r="E61" s="60">
        <v>57752793.289999999</v>
      </c>
      <c r="L61" s="29"/>
    </row>
    <row r="62" spans="1:12">
      <c r="A62" s="12" t="s">
        <v>48</v>
      </c>
      <c r="B62" s="62">
        <v>20690064.449999999</v>
      </c>
      <c r="C62" s="62">
        <v>29518844.899999999</v>
      </c>
      <c r="D62" s="62">
        <v>29820898</v>
      </c>
      <c r="E62" s="62">
        <v>31490309.120000001</v>
      </c>
      <c r="L62" s="29"/>
    </row>
    <row r="63" spans="1:12">
      <c r="A63" s="6" t="s">
        <v>203</v>
      </c>
      <c r="B63" s="61">
        <v>0</v>
      </c>
      <c r="C63" s="61">
        <v>9337138.6199999992</v>
      </c>
      <c r="D63" s="61">
        <v>9337138.6199999992</v>
      </c>
      <c r="E63" s="61">
        <v>9337138.6199999992</v>
      </c>
      <c r="L63" s="29"/>
    </row>
    <row r="64" spans="1:12">
      <c r="A64" s="6" t="s">
        <v>49</v>
      </c>
      <c r="B64" s="61">
        <v>20614523.120000001</v>
      </c>
      <c r="C64" s="61">
        <v>20093551.18</v>
      </c>
      <c r="D64" s="61">
        <v>19591912.710000001</v>
      </c>
      <c r="E64" s="61">
        <v>21258266.010000002</v>
      </c>
      <c r="L64" s="29"/>
    </row>
    <row r="65" spans="1:12">
      <c r="A65" s="6" t="s">
        <v>50</v>
      </c>
      <c r="B65" s="61">
        <v>75541.33</v>
      </c>
      <c r="C65" s="61">
        <v>88155.1</v>
      </c>
      <c r="D65" s="61">
        <v>100176.25</v>
      </c>
      <c r="E65" s="61">
        <v>112197.4</v>
      </c>
      <c r="L65" s="29"/>
    </row>
    <row r="66" spans="1:12">
      <c r="A66" s="6" t="s">
        <v>51</v>
      </c>
      <c r="B66" s="61">
        <v>0</v>
      </c>
      <c r="C66" s="61">
        <v>0</v>
      </c>
      <c r="D66" s="61">
        <v>791670.42</v>
      </c>
      <c r="E66" s="61">
        <v>782707.09</v>
      </c>
      <c r="L66" s="29"/>
    </row>
    <row r="67" spans="1:12">
      <c r="A67" s="12" t="s">
        <v>52</v>
      </c>
      <c r="B67" s="62">
        <v>11694343.66</v>
      </c>
      <c r="C67" s="62">
        <v>11214773.74</v>
      </c>
      <c r="D67" s="62">
        <v>11006970.82</v>
      </c>
      <c r="E67" s="62">
        <v>10092868.689999999</v>
      </c>
      <c r="L67" s="29"/>
    </row>
    <row r="68" spans="1:12">
      <c r="A68" s="12" t="s">
        <v>53</v>
      </c>
      <c r="B68" s="62">
        <v>19431997.100000001</v>
      </c>
      <c r="C68" s="62">
        <v>16410187.479999999</v>
      </c>
      <c r="D68" s="62">
        <v>14929500.41</v>
      </c>
      <c r="E68" s="62">
        <v>14080039.819999998</v>
      </c>
      <c r="L68" s="29"/>
    </row>
    <row r="69" spans="1:12">
      <c r="A69" s="12" t="s">
        <v>54</v>
      </c>
      <c r="B69" s="62">
        <v>2605143.75</v>
      </c>
      <c r="C69" s="62">
        <v>2508439.7000000002</v>
      </c>
      <c r="D69" s="62">
        <v>2364074.9300000002</v>
      </c>
      <c r="E69" s="62">
        <v>2089575.66</v>
      </c>
      <c r="L69" s="29"/>
    </row>
    <row r="70" spans="1:12">
      <c r="A70" s="12"/>
      <c r="B70" s="61"/>
      <c r="C70" s="61"/>
      <c r="D70" s="61"/>
      <c r="E70" s="61"/>
      <c r="L70" s="29"/>
    </row>
    <row r="71" spans="1:12">
      <c r="A71" s="17" t="s">
        <v>55</v>
      </c>
      <c r="B71" s="63">
        <v>266501724.03</v>
      </c>
      <c r="C71" s="63">
        <v>258506353.53999999</v>
      </c>
      <c r="D71" s="63">
        <v>260252552.92000002</v>
      </c>
      <c r="E71" s="63">
        <v>237784316.91</v>
      </c>
      <c r="L71" s="29"/>
    </row>
    <row r="72" spans="1:12">
      <c r="B72" s="29"/>
      <c r="C72" s="29"/>
      <c r="D72" s="29"/>
      <c r="E72" s="29"/>
    </row>
    <row r="73" spans="1:12">
      <c r="A73" s="21"/>
      <c r="B73" s="31"/>
      <c r="C73" s="31"/>
      <c r="D73" s="31"/>
      <c r="E73" s="31"/>
    </row>
    <row r="74" spans="1:12">
      <c r="A74" s="21"/>
      <c r="B74" s="31"/>
      <c r="C74" s="31"/>
      <c r="D74" s="31"/>
      <c r="E74" s="31"/>
    </row>
    <row r="75" spans="1:12">
      <c r="A75" s="21"/>
      <c r="B75" s="31"/>
      <c r="C75" s="31"/>
      <c r="D75" s="31"/>
      <c r="E75" s="31"/>
    </row>
    <row r="76" spans="1:12">
      <c r="A76" s="4"/>
      <c r="B76" s="25"/>
      <c r="C76" s="25"/>
      <c r="D76" s="25"/>
      <c r="E76" s="5" t="s">
        <v>0</v>
      </c>
    </row>
    <row r="77" spans="1:12">
      <c r="A77" s="4"/>
      <c r="B77" s="25"/>
      <c r="C77" s="25"/>
      <c r="D77" s="25"/>
      <c r="E77" s="5" t="s">
        <v>1</v>
      </c>
    </row>
    <row r="78" spans="1:12">
      <c r="A78" s="4"/>
      <c r="B78" s="25"/>
      <c r="C78" s="25"/>
      <c r="D78" s="25"/>
      <c r="E78" s="5"/>
    </row>
    <row r="79" spans="1:12">
      <c r="B79" s="25"/>
      <c r="C79" s="25"/>
      <c r="D79" s="25"/>
      <c r="E79" s="25"/>
    </row>
    <row r="80" spans="1:12">
      <c r="A80" s="8" t="s">
        <v>56</v>
      </c>
      <c r="B80" s="9" t="s">
        <v>242</v>
      </c>
      <c r="C80" s="9" t="s">
        <v>240</v>
      </c>
      <c r="D80" s="9" t="s">
        <v>239</v>
      </c>
      <c r="E80" s="58" t="s">
        <v>238</v>
      </c>
    </row>
    <row r="81" spans="1:5">
      <c r="A81" s="12"/>
      <c r="B81" s="12"/>
      <c r="C81" s="12"/>
      <c r="D81" s="12"/>
      <c r="E81" s="12"/>
    </row>
    <row r="82" spans="1:5">
      <c r="A82" s="26" t="s">
        <v>57</v>
      </c>
      <c r="B82" s="27">
        <v>98056001.959999993</v>
      </c>
      <c r="C82" s="27">
        <v>95812243.699999988</v>
      </c>
      <c r="D82" s="60">
        <v>102958651.41</v>
      </c>
      <c r="E82" s="60">
        <v>84466803.430000007</v>
      </c>
    </row>
    <row r="83" spans="1:5">
      <c r="A83" s="6" t="s">
        <v>58</v>
      </c>
      <c r="B83" s="29">
        <v>58613403.799999997</v>
      </c>
      <c r="C83" s="29">
        <v>57172619.109999999</v>
      </c>
      <c r="D83" s="61">
        <v>53280137.810000002</v>
      </c>
      <c r="E83" s="61">
        <v>55762373.649999999</v>
      </c>
    </row>
    <row r="84" spans="1:5">
      <c r="A84" s="6" t="s">
        <v>59</v>
      </c>
      <c r="B84" s="29">
        <v>1467057.05</v>
      </c>
      <c r="C84" s="29">
        <v>690348.99</v>
      </c>
      <c r="D84" s="61">
        <v>2217728.2200000002</v>
      </c>
      <c r="E84" s="61">
        <v>1255268.54</v>
      </c>
    </row>
    <row r="85" spans="1:5">
      <c r="A85" s="6" t="s">
        <v>60</v>
      </c>
      <c r="B85" s="29">
        <v>6381288.7000000002</v>
      </c>
      <c r="C85" s="29">
        <v>6795536.9900000002</v>
      </c>
      <c r="D85" s="61">
        <v>6409858.1600000001</v>
      </c>
      <c r="E85" s="61">
        <v>2179496.46</v>
      </c>
    </row>
    <row r="86" spans="1:5">
      <c r="A86" s="6" t="s">
        <v>61</v>
      </c>
      <c r="B86" s="29">
        <v>19855.330000000002</v>
      </c>
      <c r="C86" s="29">
        <v>41026.78</v>
      </c>
      <c r="D86" s="61">
        <v>0</v>
      </c>
      <c r="E86" s="61">
        <v>6000</v>
      </c>
    </row>
    <row r="87" spans="1:5">
      <c r="A87" s="6" t="s">
        <v>62</v>
      </c>
      <c r="B87" s="29">
        <v>10616119.199999999</v>
      </c>
      <c r="C87" s="29">
        <v>11280975.57</v>
      </c>
      <c r="D87" s="61">
        <v>13711420.189999999</v>
      </c>
      <c r="E87" s="61">
        <v>7975748.0099999998</v>
      </c>
    </row>
    <row r="88" spans="1:5">
      <c r="A88" s="6" t="s">
        <v>63</v>
      </c>
      <c r="B88" s="29">
        <v>0</v>
      </c>
      <c r="C88" s="29">
        <v>0</v>
      </c>
      <c r="D88" s="61">
        <v>0</v>
      </c>
      <c r="E88" s="61">
        <v>0</v>
      </c>
    </row>
    <row r="89" spans="1:5">
      <c r="A89" s="6" t="s">
        <v>64</v>
      </c>
      <c r="B89" s="29">
        <v>20898639.18</v>
      </c>
      <c r="C89" s="29">
        <v>18458913.440000001</v>
      </c>
      <c r="D89" s="61">
        <v>26022001.969999999</v>
      </c>
      <c r="E89" s="61">
        <v>15594602.51</v>
      </c>
    </row>
    <row r="90" spans="1:5">
      <c r="A90" s="6" t="s">
        <v>65</v>
      </c>
      <c r="B90" s="29">
        <v>59638.7</v>
      </c>
      <c r="C90" s="29">
        <v>1372822.82</v>
      </c>
      <c r="D90" s="61">
        <v>1317505.06</v>
      </c>
      <c r="E90" s="61">
        <v>1693314.26</v>
      </c>
    </row>
    <row r="91" spans="1:5">
      <c r="B91" s="29"/>
      <c r="C91" s="29"/>
      <c r="D91" s="61"/>
      <c r="E91" s="61"/>
    </row>
    <row r="92" spans="1:5">
      <c r="A92" s="26" t="s">
        <v>66</v>
      </c>
      <c r="B92" s="27">
        <v>61914307.330000006</v>
      </c>
      <c r="C92" s="27">
        <v>59411419.530000001</v>
      </c>
      <c r="D92" s="60">
        <v>57512910.649999999</v>
      </c>
      <c r="E92" s="60">
        <v>55999744.049999997</v>
      </c>
    </row>
    <row r="93" spans="1:5" ht="15" customHeight="1">
      <c r="A93" s="6" t="s">
        <v>58</v>
      </c>
      <c r="B93" s="29">
        <v>3872394.59</v>
      </c>
      <c r="C93" s="29">
        <v>3501683.22</v>
      </c>
      <c r="D93" s="61">
        <v>3502455.82</v>
      </c>
      <c r="E93" s="61">
        <v>3564312.03</v>
      </c>
    </row>
    <row r="94" spans="1:5" ht="15" customHeight="1">
      <c r="A94" s="6" t="s">
        <v>61</v>
      </c>
      <c r="B94" s="29">
        <v>54326649.75</v>
      </c>
      <c r="C94" s="29">
        <v>52194473.32</v>
      </c>
      <c r="D94" s="61">
        <v>50621410.579999998</v>
      </c>
      <c r="E94" s="61">
        <v>48970612.229999997</v>
      </c>
    </row>
    <row r="95" spans="1:5">
      <c r="A95" s="6" t="s">
        <v>62</v>
      </c>
      <c r="B95" s="29">
        <v>0</v>
      </c>
      <c r="C95" s="29">
        <v>0</v>
      </c>
      <c r="D95" s="61">
        <v>0</v>
      </c>
      <c r="E95" s="61">
        <v>0</v>
      </c>
    </row>
    <row r="96" spans="1:5">
      <c r="A96" s="6" t="s">
        <v>67</v>
      </c>
      <c r="B96" s="29">
        <v>0</v>
      </c>
      <c r="C96" s="29">
        <v>0</v>
      </c>
      <c r="D96" s="61">
        <v>0</v>
      </c>
      <c r="E96" s="61">
        <v>0</v>
      </c>
    </row>
    <row r="97" spans="1:5">
      <c r="A97" s="6" t="s">
        <v>68</v>
      </c>
      <c r="B97" s="29">
        <v>3715262.99</v>
      </c>
      <c r="C97" s="29">
        <v>3715262.99</v>
      </c>
      <c r="D97" s="61">
        <v>3389044.25</v>
      </c>
      <c r="E97" s="61">
        <v>3464819.79</v>
      </c>
    </row>
    <row r="98" spans="1:5">
      <c r="B98" s="29"/>
      <c r="C98" s="29"/>
      <c r="D98" s="61"/>
      <c r="E98" s="61"/>
    </row>
    <row r="99" spans="1:5">
      <c r="A99" s="26" t="s">
        <v>69</v>
      </c>
      <c r="B99" s="27">
        <v>106531414.74000001</v>
      </c>
      <c r="C99" s="27">
        <v>103282690.31</v>
      </c>
      <c r="D99" s="60">
        <v>99780990.860000014</v>
      </c>
      <c r="E99" s="60">
        <v>97317769.430000007</v>
      </c>
    </row>
    <row r="100" spans="1:5">
      <c r="A100" s="6" t="s">
        <v>70</v>
      </c>
      <c r="B100" s="29">
        <v>30062958.66</v>
      </c>
      <c r="C100" s="29">
        <v>29125363.050000001</v>
      </c>
      <c r="D100" s="61">
        <v>28321862.440000001</v>
      </c>
      <c r="E100" s="61">
        <v>27553017.93</v>
      </c>
    </row>
    <row r="101" spans="1:5">
      <c r="A101" s="6" t="s">
        <v>71</v>
      </c>
      <c r="B101" s="29">
        <v>64733989.630000003</v>
      </c>
      <c r="C101" s="29">
        <v>64733989.630000003</v>
      </c>
      <c r="D101" s="61">
        <v>64733989.630000003</v>
      </c>
      <c r="E101" s="61">
        <v>64733989.630000003</v>
      </c>
    </row>
    <row r="102" spans="1:5">
      <c r="A102" s="6" t="s">
        <v>72</v>
      </c>
      <c r="B102" s="29">
        <v>11734466.449999999</v>
      </c>
      <c r="C102" s="29">
        <v>9423337.6300000008</v>
      </c>
      <c r="D102" s="61">
        <v>6725138.79</v>
      </c>
      <c r="E102" s="61">
        <v>5030761.87</v>
      </c>
    </row>
    <row r="103" spans="1:5">
      <c r="B103" s="29"/>
      <c r="C103" s="29"/>
      <c r="D103" s="61"/>
      <c r="E103" s="61"/>
    </row>
    <row r="104" spans="1:5">
      <c r="A104" s="17" t="s">
        <v>73</v>
      </c>
      <c r="B104" s="30">
        <v>266501724.03</v>
      </c>
      <c r="C104" s="30">
        <v>258506353.53999999</v>
      </c>
      <c r="D104" s="63">
        <v>260252552.92000002</v>
      </c>
      <c r="E104" s="63">
        <v>237784316.91000003</v>
      </c>
    </row>
    <row r="105" spans="1:5">
      <c r="B105" s="29"/>
      <c r="C105" s="29"/>
      <c r="D105" s="29"/>
      <c r="E105" s="29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14"/>
  <dimension ref="A1:E25"/>
  <sheetViews>
    <sheetView zoomScale="85" zoomScaleNormal="85" workbookViewId="0">
      <selection activeCell="D28" sqref="D28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5</v>
      </c>
      <c r="C7" s="9" t="s">
        <v>90</v>
      </c>
      <c r="D7" s="9" t="s">
        <v>97</v>
      </c>
      <c r="E7" s="9" t="s">
        <v>96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0.76249356378332711</v>
      </c>
      <c r="C9" s="36">
        <v>0.78168297751201998</v>
      </c>
      <c r="D9" s="36">
        <v>0.79601761389921466</v>
      </c>
      <c r="E9" s="36">
        <v>0.77760471748940996</v>
      </c>
    </row>
    <row r="10" spans="1:5">
      <c r="A10" s="35" t="s">
        <v>77</v>
      </c>
      <c r="B10" s="36">
        <v>0.10099102845189963</v>
      </c>
      <c r="C10" s="36">
        <v>0.1008381277851239</v>
      </c>
      <c r="D10" s="36">
        <v>0.10247416054339742</v>
      </c>
      <c r="E10" s="36">
        <v>0.10850696932505721</v>
      </c>
    </row>
    <row r="11" spans="1:5">
      <c r="A11" s="37" t="s">
        <v>78</v>
      </c>
      <c r="B11" s="38">
        <v>2.1708062696088977E-3</v>
      </c>
      <c r="C11" s="38">
        <v>1.8206654126742107E-3</v>
      </c>
      <c r="D11" s="38">
        <v>1.5178620197460978E-3</v>
      </c>
      <c r="E11" s="38">
        <v>1.5846190884039534E-3</v>
      </c>
    </row>
    <row r="12" spans="1:5">
      <c r="A12" s="39" t="s">
        <v>79</v>
      </c>
      <c r="B12" s="38">
        <v>5.8404954473591293E-2</v>
      </c>
      <c r="C12" s="38">
        <v>7.6294359523520011E-2</v>
      </c>
      <c r="D12" s="38">
        <v>4.7456698065481341E-2</v>
      </c>
      <c r="E12" s="38">
        <v>4.1422316480341427E-2</v>
      </c>
    </row>
    <row r="13" spans="1:5">
      <c r="A13" s="39" t="s">
        <v>80</v>
      </c>
      <c r="B13" s="36">
        <v>6.055089579553196E-2</v>
      </c>
      <c r="C13" s="36">
        <v>7.8407829770809068E-2</v>
      </c>
      <c r="D13" s="36">
        <v>4.9552775011055449E-2</v>
      </c>
      <c r="E13" s="36">
        <v>4.3589040350178646E-2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2017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36">
        <v>1.7250764245778056E-2</v>
      </c>
      <c r="C17" s="40"/>
      <c r="D17" s="36"/>
      <c r="E17" s="40"/>
    </row>
    <row r="18" spans="1:5">
      <c r="A18" s="39" t="s">
        <v>83</v>
      </c>
      <c r="B18" s="38">
        <v>0.10656409991068339</v>
      </c>
      <c r="C18" s="38"/>
      <c r="D18" s="38"/>
      <c r="E18" s="38"/>
    </row>
    <row r="19" spans="1:5">
      <c r="A19" s="35" t="s">
        <v>84</v>
      </c>
      <c r="B19" s="36">
        <v>2.9836017725685463E-2</v>
      </c>
      <c r="C19" s="36"/>
      <c r="D19" s="36"/>
      <c r="E19" s="36"/>
    </row>
    <row r="20" spans="1:5">
      <c r="A20" s="35" t="s">
        <v>85</v>
      </c>
      <c r="B20" s="36">
        <v>0.84699266487426483</v>
      </c>
      <c r="C20" s="36"/>
      <c r="D20" s="36"/>
      <c r="E20" s="36"/>
    </row>
    <row r="21" spans="1:5">
      <c r="A21" s="39" t="s">
        <v>86</v>
      </c>
      <c r="B21" s="41">
        <v>1.6600354753037438</v>
      </c>
      <c r="C21" s="41"/>
      <c r="D21" s="41"/>
      <c r="E21" s="41"/>
    </row>
    <row r="22" spans="1:5">
      <c r="A22" s="39" t="s">
        <v>87</v>
      </c>
      <c r="B22" s="38">
        <v>2.5716596259742688</v>
      </c>
      <c r="C22" s="38"/>
      <c r="D22" s="38"/>
      <c r="E22" s="38"/>
    </row>
    <row r="23" spans="1:5">
      <c r="A23" s="39" t="s">
        <v>88</v>
      </c>
      <c r="B23" s="36">
        <v>0.4188644643960257</v>
      </c>
      <c r="C23" s="36"/>
      <c r="D23" s="36"/>
      <c r="E23" s="36"/>
    </row>
    <row r="24" spans="1:5">
      <c r="A24" s="39" t="s">
        <v>89</v>
      </c>
      <c r="B24" s="38">
        <v>0.7200181135045246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11">
    <pageSetUpPr fitToPage="1"/>
  </sheetPr>
  <dimension ref="A1:E111"/>
  <sheetViews>
    <sheetView showGridLines="0" zoomScale="85" zoomScaleNormal="85" workbookViewId="0">
      <selection activeCell="D109" sqref="D109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90</v>
      </c>
      <c r="C6" s="9" t="s">
        <v>97</v>
      </c>
      <c r="D6" s="9" t="s">
        <v>96</v>
      </c>
      <c r="E6" s="9" t="s">
        <v>92</v>
      </c>
    </row>
    <row r="7" spans="1:5" ht="9" customHeight="1">
      <c r="B7" s="10"/>
      <c r="C7" s="10"/>
      <c r="D7" s="11"/>
      <c r="E7" s="11"/>
    </row>
    <row r="8" spans="1:5">
      <c r="A8" s="12" t="s">
        <v>6</v>
      </c>
      <c r="B8" s="13">
        <v>214569100.55000001</v>
      </c>
      <c r="C8" s="13">
        <v>140522107.56</v>
      </c>
      <c r="D8" s="13">
        <v>68809501.790000007</v>
      </c>
      <c r="E8" s="13">
        <v>255726827.28999999</v>
      </c>
    </row>
    <row r="9" spans="1:5">
      <c r="A9" s="12" t="s">
        <v>7</v>
      </c>
      <c r="B9" s="14">
        <v>217299851.93000001</v>
      </c>
      <c r="C9" s="14">
        <v>142224508.37</v>
      </c>
      <c r="D9" s="14">
        <v>69717664.840000004</v>
      </c>
      <c r="E9" s="14">
        <v>259038886.70999998</v>
      </c>
    </row>
    <row r="10" spans="1:5">
      <c r="A10" s="6" t="s">
        <v>8</v>
      </c>
      <c r="B10" s="15">
        <v>217319727.91</v>
      </c>
      <c r="C10" s="15">
        <v>142335278.58000001</v>
      </c>
      <c r="D10" s="15">
        <v>69685552.75</v>
      </c>
      <c r="E10" s="15">
        <v>259029455.47999999</v>
      </c>
    </row>
    <row r="11" spans="1:5">
      <c r="A11" s="6" t="s">
        <v>9</v>
      </c>
      <c r="B11" s="15">
        <v>-19875.98</v>
      </c>
      <c r="C11" s="15">
        <v>-110770.21</v>
      </c>
      <c r="D11" s="15">
        <v>32112.09</v>
      </c>
      <c r="E11" s="15">
        <v>9431.23</v>
      </c>
    </row>
    <row r="12" spans="1:5">
      <c r="A12" s="12" t="s">
        <v>10</v>
      </c>
      <c r="B12" s="14">
        <v>-2730751.38</v>
      </c>
      <c r="C12" s="14">
        <v>-1702400.81</v>
      </c>
      <c r="D12" s="14">
        <v>-908163.05</v>
      </c>
      <c r="E12" s="14">
        <v>-3312059.42</v>
      </c>
    </row>
    <row r="13" spans="1:5">
      <c r="A13" s="12" t="s">
        <v>11</v>
      </c>
      <c r="B13" s="14">
        <v>-167725013.40000001</v>
      </c>
      <c r="C13" s="14">
        <v>-111858072.75999999</v>
      </c>
      <c r="D13" s="14">
        <v>-53506593.200000003</v>
      </c>
      <c r="E13" s="14">
        <v>-204028987.51000002</v>
      </c>
    </row>
    <row r="14" spans="1:5">
      <c r="A14" s="6" t="s">
        <v>12</v>
      </c>
      <c r="B14" s="15">
        <v>-166815410.25</v>
      </c>
      <c r="C14" s="15">
        <v>-110417928.91</v>
      </c>
      <c r="D14" s="15">
        <v>-52602549</v>
      </c>
      <c r="E14" s="15">
        <v>-200810240.05000001</v>
      </c>
    </row>
    <row r="15" spans="1:5">
      <c r="A15" s="6" t="s">
        <v>13</v>
      </c>
      <c r="B15" s="15">
        <v>-909603.15</v>
      </c>
      <c r="C15" s="15">
        <v>-1440143.85</v>
      </c>
      <c r="D15" s="15">
        <v>-904044.2</v>
      </c>
      <c r="E15" s="15">
        <v>-3218747.46</v>
      </c>
    </row>
    <row r="16" spans="1:5">
      <c r="A16" s="17" t="s">
        <v>14</v>
      </c>
      <c r="B16" s="18">
        <v>46844087.150000006</v>
      </c>
      <c r="C16" s="18">
        <v>28664034.800000012</v>
      </c>
      <c r="D16" s="18">
        <v>15302908.590000004</v>
      </c>
      <c r="E16" s="18">
        <v>51697839.779999971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1554593.74</v>
      </c>
      <c r="C18" s="14">
        <v>1068513.8600000001</v>
      </c>
      <c r="D18" s="14">
        <v>544727.43000000005</v>
      </c>
      <c r="E18" s="14">
        <v>2855645.8</v>
      </c>
    </row>
    <row r="19" spans="1:5">
      <c r="A19" s="12" t="s">
        <v>16</v>
      </c>
      <c r="B19" s="14">
        <v>22572053.129999999</v>
      </c>
      <c r="C19" s="14">
        <v>15043184.109999999</v>
      </c>
      <c r="D19" s="14">
        <v>6714740.8200000003</v>
      </c>
      <c r="E19" s="14">
        <v>33869930.359999999</v>
      </c>
    </row>
    <row r="20" spans="1:5">
      <c r="A20" s="12" t="s">
        <v>17</v>
      </c>
      <c r="B20" s="14">
        <v>-902060.99</v>
      </c>
      <c r="C20" s="14">
        <v>-603466.5</v>
      </c>
      <c r="D20" s="14">
        <v>-272296.84999999998</v>
      </c>
      <c r="E20" s="14">
        <v>-1288412.8799999999</v>
      </c>
    </row>
    <row r="21" spans="1:5">
      <c r="A21" s="12" t="s">
        <v>18</v>
      </c>
      <c r="B21" s="14">
        <v>-20364895.859999999</v>
      </c>
      <c r="C21" s="14">
        <v>-15238680.33</v>
      </c>
      <c r="D21" s="14">
        <v>-9265965.8200000022</v>
      </c>
      <c r="E21" s="14">
        <v>-22343639.73</v>
      </c>
    </row>
    <row r="22" spans="1:5">
      <c r="A22" s="6" t="s">
        <v>19</v>
      </c>
      <c r="B22" s="15">
        <v>-18561254.84</v>
      </c>
      <c r="C22" s="15">
        <v>-14010840.02</v>
      </c>
      <c r="D22" s="15">
        <v>-8837438.2100000009</v>
      </c>
      <c r="E22" s="15">
        <v>-21479187.449999999</v>
      </c>
    </row>
    <row r="23" spans="1:5">
      <c r="A23" s="6" t="s">
        <v>20</v>
      </c>
      <c r="B23" s="15">
        <v>-892147.23</v>
      </c>
      <c r="C23" s="15">
        <v>-610132.22</v>
      </c>
      <c r="D23" s="15">
        <v>-290516.63</v>
      </c>
      <c r="E23" s="15">
        <v>-1244521.9099999999</v>
      </c>
    </row>
    <row r="24" spans="1:5">
      <c r="A24" s="6" t="s">
        <v>21</v>
      </c>
      <c r="B24" s="15">
        <v>0</v>
      </c>
      <c r="C24" s="15">
        <v>0</v>
      </c>
      <c r="D24" s="15">
        <v>0</v>
      </c>
      <c r="E24" s="15">
        <v>41066.699999999997</v>
      </c>
    </row>
    <row r="25" spans="1:5">
      <c r="A25" s="6" t="s">
        <v>22</v>
      </c>
      <c r="B25" s="15">
        <v>-911493.79</v>
      </c>
      <c r="C25" s="15">
        <v>-617708.09</v>
      </c>
      <c r="D25" s="15">
        <v>-138010.98000000001</v>
      </c>
      <c r="E25" s="15">
        <v>339002.93</v>
      </c>
    </row>
    <row r="26" spans="1:5">
      <c r="A26" s="12" t="s">
        <v>23</v>
      </c>
      <c r="B26" s="14">
        <v>-20444267.940000001</v>
      </c>
      <c r="C26" s="14">
        <v>-14132588.539999999</v>
      </c>
      <c r="D26" s="14">
        <v>-6340529.0300000003</v>
      </c>
      <c r="E26" s="14">
        <v>-32147203.719999999</v>
      </c>
    </row>
    <row r="27" spans="1:5">
      <c r="A27" s="17" t="s">
        <v>24</v>
      </c>
      <c r="B27" s="18">
        <v>29259509.230000015</v>
      </c>
      <c r="C27" s="18">
        <v>14800997.400000013</v>
      </c>
      <c r="D27" s="18">
        <v>6683585.1399999997</v>
      </c>
      <c r="E27" s="18">
        <v>32644159.60999997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-390658.54</v>
      </c>
      <c r="C29" s="15">
        <v>-213293.17</v>
      </c>
      <c r="D29" s="15">
        <v>-109036.85</v>
      </c>
      <c r="E29" s="15">
        <v>-1065754.74</v>
      </c>
    </row>
    <row r="30" spans="1:5">
      <c r="A30" s="6" t="s">
        <v>26</v>
      </c>
      <c r="B30" s="15">
        <v>-21636746.379999999</v>
      </c>
      <c r="C30" s="15">
        <v>-14399885.01</v>
      </c>
      <c r="D30" s="15">
        <v>-7466310.5</v>
      </c>
      <c r="E30" s="15">
        <v>-33371209.809999999</v>
      </c>
    </row>
    <row r="31" spans="1:5">
      <c r="A31" s="6" t="s">
        <v>27</v>
      </c>
      <c r="B31" s="15">
        <v>6026620.379999999</v>
      </c>
      <c r="C31" s="15">
        <v>4110845.01</v>
      </c>
      <c r="D31" s="15">
        <v>2259931.06</v>
      </c>
      <c r="E31" s="15">
        <v>6533225.9800000004</v>
      </c>
    </row>
    <row r="32" spans="1:5">
      <c r="A32" s="6" t="s">
        <v>28</v>
      </c>
      <c r="B32" s="15">
        <v>740651.33</v>
      </c>
      <c r="C32" s="15">
        <v>701373.84000000008</v>
      </c>
      <c r="D32" s="15">
        <v>511371.55</v>
      </c>
      <c r="E32" s="15">
        <v>314101.57</v>
      </c>
    </row>
    <row r="33" spans="1:5" hidden="1" outlineLevel="1">
      <c r="A33" s="16" t="s">
        <v>29</v>
      </c>
      <c r="B33" s="15"/>
      <c r="C33" s="15"/>
      <c r="D33" s="15"/>
      <c r="E33" s="15"/>
    </row>
    <row r="34" spans="1:5" hidden="1" outlineLevel="1">
      <c r="A34" s="16" t="s">
        <v>30</v>
      </c>
      <c r="B34" s="15"/>
      <c r="C34" s="15"/>
      <c r="D34" s="15"/>
      <c r="E34" s="15"/>
    </row>
    <row r="35" spans="1:5" hidden="1" collapsed="1">
      <c r="A35" s="20" t="s">
        <v>31</v>
      </c>
      <c r="B35" s="14"/>
      <c r="C35" s="14"/>
      <c r="D35" s="14"/>
      <c r="E35" s="14"/>
    </row>
    <row r="36" spans="1:5">
      <c r="A36" s="17" t="s">
        <v>32</v>
      </c>
      <c r="B36" s="18">
        <v>13999376.020000016</v>
      </c>
      <c r="C36" s="18">
        <v>5000038.0700000133</v>
      </c>
      <c r="D36" s="18">
        <v>1879540.4000000001</v>
      </c>
      <c r="E36" s="18">
        <v>5054522.6099999733</v>
      </c>
    </row>
    <row r="37" spans="1:5">
      <c r="A37" s="12"/>
      <c r="B37" s="15"/>
      <c r="C37" s="15"/>
      <c r="D37" s="15"/>
      <c r="E37" s="15"/>
    </row>
    <row r="38" spans="1:5">
      <c r="A38" s="6" t="s">
        <v>33</v>
      </c>
      <c r="B38" s="15">
        <v>-4289320.08</v>
      </c>
      <c r="C38" s="15">
        <v>-1948200.28</v>
      </c>
      <c r="D38" s="15">
        <v>-1235020.06</v>
      </c>
      <c r="E38" s="15">
        <v>-619899.21</v>
      </c>
    </row>
    <row r="39" spans="1:5" hidden="1">
      <c r="A39" s="16" t="s">
        <v>34</v>
      </c>
      <c r="B39" s="15"/>
      <c r="C39" s="15"/>
      <c r="D39" s="15"/>
      <c r="E39" s="15"/>
    </row>
    <row r="40" spans="1:5">
      <c r="A40" s="6" t="s">
        <v>35</v>
      </c>
      <c r="B40" s="15">
        <v>-288592.48</v>
      </c>
      <c r="C40" s="15">
        <v>-294905.7</v>
      </c>
      <c r="D40" s="15"/>
      <c r="E40" s="15">
        <v>-292917.38</v>
      </c>
    </row>
    <row r="41" spans="1:5">
      <c r="A41" s="17" t="s">
        <v>36</v>
      </c>
      <c r="B41" s="18">
        <v>9421463.4600000158</v>
      </c>
      <c r="C41" s="18">
        <v>2756932.0900000129</v>
      </c>
      <c r="D41" s="18">
        <v>644520.34000000008</v>
      </c>
      <c r="E41" s="18">
        <v>4141706.0199999735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90</v>
      </c>
      <c r="C52" s="9" t="s">
        <v>97</v>
      </c>
      <c r="D52" s="9" t="s">
        <v>96</v>
      </c>
      <c r="E52" s="9" t="s">
        <v>92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106039364.83</v>
      </c>
      <c r="C54" s="27">
        <v>102000285.93999998</v>
      </c>
      <c r="D54" s="27">
        <v>95570553.069999993</v>
      </c>
      <c r="E54" s="27">
        <v>95066968.050000012</v>
      </c>
    </row>
    <row r="55" spans="1:5">
      <c r="A55" s="6" t="s">
        <v>39</v>
      </c>
      <c r="B55" s="28">
        <v>473824.33</v>
      </c>
      <c r="C55" s="28">
        <v>516109.49</v>
      </c>
      <c r="D55" s="28">
        <v>1795922.93</v>
      </c>
      <c r="E55" s="28">
        <v>545179.48</v>
      </c>
    </row>
    <row r="56" spans="1:5">
      <c r="A56" s="6" t="s">
        <v>40</v>
      </c>
      <c r="B56" s="29">
        <v>92996557.579999998</v>
      </c>
      <c r="C56" s="29">
        <v>88374313.819999993</v>
      </c>
      <c r="D56" s="29">
        <v>81129459.299999997</v>
      </c>
      <c r="E56" s="29">
        <v>81140740.780000001</v>
      </c>
    </row>
    <row r="57" spans="1:5">
      <c r="A57" s="6" t="s">
        <v>41</v>
      </c>
      <c r="B57" s="29">
        <v>764718.59</v>
      </c>
      <c r="C57" s="29">
        <v>1238358.23</v>
      </c>
      <c r="D57" s="29">
        <v>669386.61</v>
      </c>
      <c r="E57" s="29">
        <v>599034.04</v>
      </c>
    </row>
    <row r="58" spans="1:5">
      <c r="A58" s="6" t="s">
        <v>42</v>
      </c>
      <c r="B58" s="29">
        <v>3941844.36</v>
      </c>
      <c r="C58" s="29">
        <v>4312253.8499999996</v>
      </c>
      <c r="D58" s="29">
        <v>3991702.63</v>
      </c>
      <c r="E58" s="29">
        <v>4097508.71</v>
      </c>
    </row>
    <row r="59" spans="1:5">
      <c r="A59" s="6" t="s">
        <v>43</v>
      </c>
      <c r="B59" s="29">
        <v>2730352.69</v>
      </c>
      <c r="C59" s="29">
        <v>2767801.19</v>
      </c>
      <c r="D59" s="29">
        <v>2670807.91</v>
      </c>
      <c r="E59" s="29">
        <v>3141307.18</v>
      </c>
    </row>
    <row r="60" spans="1:5">
      <c r="A60" s="6" t="s">
        <v>44</v>
      </c>
      <c r="B60" s="29">
        <v>4623357.17</v>
      </c>
      <c r="C60" s="29">
        <v>4365172.7699999996</v>
      </c>
      <c r="D60" s="29">
        <v>4845894.53</v>
      </c>
      <c r="E60" s="29">
        <v>5131784</v>
      </c>
    </row>
    <row r="61" spans="1:5">
      <c r="A61" s="6" t="s">
        <v>45</v>
      </c>
      <c r="B61" s="29">
        <v>288717.08</v>
      </c>
      <c r="C61" s="29">
        <v>187088.55</v>
      </c>
      <c r="D61" s="29">
        <v>220826.56</v>
      </c>
      <c r="E61" s="29">
        <v>161245.62</v>
      </c>
    </row>
    <row r="62" spans="1:5">
      <c r="A62" s="6" t="s">
        <v>46</v>
      </c>
      <c r="B62" s="29">
        <v>219993.03</v>
      </c>
      <c r="C62" s="29">
        <v>239188.04</v>
      </c>
      <c r="D62" s="29">
        <v>246552.6</v>
      </c>
      <c r="E62" s="29">
        <v>250168.24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54577966.080000006</v>
      </c>
      <c r="C64" s="27">
        <v>54314052.030000009</v>
      </c>
      <c r="D64" s="27">
        <v>54311890.200000003</v>
      </c>
      <c r="E64" s="27">
        <v>52969803.32</v>
      </c>
    </row>
    <row r="65" spans="1:5">
      <c r="A65" s="12" t="s">
        <v>48</v>
      </c>
      <c r="B65" s="28">
        <v>38244316.590000004</v>
      </c>
      <c r="C65" s="28">
        <v>37742730.170000002</v>
      </c>
      <c r="D65" s="28">
        <v>37861279.590000004</v>
      </c>
      <c r="E65" s="28">
        <v>37219143.439999998</v>
      </c>
    </row>
    <row r="66" spans="1:5">
      <c r="A66" s="6" t="s">
        <v>49</v>
      </c>
      <c r="B66" s="29">
        <v>17723522.670000002</v>
      </c>
      <c r="C66" s="29">
        <v>16691651.01</v>
      </c>
      <c r="D66" s="29">
        <v>16324286.34</v>
      </c>
      <c r="E66" s="29">
        <v>15277838.560000001</v>
      </c>
    </row>
    <row r="67" spans="1:5">
      <c r="A67" s="6" t="s">
        <v>50</v>
      </c>
      <c r="B67" s="29">
        <v>32906.44</v>
      </c>
      <c r="C67" s="29">
        <v>50494.239999999998</v>
      </c>
      <c r="D67" s="29">
        <v>77842</v>
      </c>
      <c r="E67" s="29">
        <v>105189.75999999999</v>
      </c>
    </row>
    <row r="68" spans="1:5">
      <c r="A68" s="6" t="s">
        <v>51</v>
      </c>
      <c r="B68" s="29">
        <v>20487887.48</v>
      </c>
      <c r="C68" s="29">
        <v>21000584.920000002</v>
      </c>
      <c r="D68" s="29">
        <v>21459151.25</v>
      </c>
      <c r="E68" s="29">
        <v>21836115.120000001</v>
      </c>
    </row>
    <row r="69" spans="1:5">
      <c r="A69" s="6" t="s">
        <v>52</v>
      </c>
      <c r="B69" s="29">
        <v>3467810.95</v>
      </c>
      <c r="C69" s="29">
        <v>3467600.95</v>
      </c>
      <c r="D69" s="29">
        <v>3468485.95</v>
      </c>
      <c r="E69" s="29">
        <v>3064457.6</v>
      </c>
    </row>
    <row r="70" spans="1:5">
      <c r="A70" s="6" t="s">
        <v>53</v>
      </c>
      <c r="B70" s="29">
        <v>12551967.550000001</v>
      </c>
      <c r="C70" s="29">
        <v>12607471.49</v>
      </c>
      <c r="D70" s="29">
        <v>12555820.109999999</v>
      </c>
      <c r="E70" s="29">
        <v>12378492.779999999</v>
      </c>
    </row>
    <row r="71" spans="1:5">
      <c r="A71" s="6" t="s">
        <v>54</v>
      </c>
      <c r="B71" s="29">
        <v>313870.99</v>
      </c>
      <c r="C71" s="29">
        <v>496249.42</v>
      </c>
      <c r="D71" s="29">
        <v>426304.55</v>
      </c>
      <c r="E71" s="29">
        <v>307709.5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160617330.91</v>
      </c>
      <c r="C73" s="30">
        <v>156314337.97</v>
      </c>
      <c r="D73" s="30">
        <v>149882443.26999998</v>
      </c>
      <c r="E73" s="30">
        <v>148036771.37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90</v>
      </c>
      <c r="C82" s="9" t="s">
        <v>97</v>
      </c>
      <c r="D82" s="9" t="s">
        <v>96</v>
      </c>
      <c r="E82" s="9" t="s">
        <v>92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68307611.840000004</v>
      </c>
      <c r="C84" s="27">
        <v>73617636.310000002</v>
      </c>
      <c r="D84" s="27">
        <v>69887258.070000008</v>
      </c>
      <c r="E84" s="27">
        <v>68089178.430000007</v>
      </c>
    </row>
    <row r="85" spans="1:5">
      <c r="A85" s="6" t="s">
        <v>58</v>
      </c>
      <c r="B85" s="29">
        <v>39030501.799999997</v>
      </c>
      <c r="C85" s="29">
        <v>45258618.020000003</v>
      </c>
      <c r="D85" s="29">
        <v>42717370.130000003</v>
      </c>
      <c r="E85" s="29">
        <v>41497802.060000002</v>
      </c>
    </row>
    <row r="86" spans="1:5">
      <c r="A86" s="6" t="s">
        <v>59</v>
      </c>
      <c r="B86" s="29">
        <v>144026.78</v>
      </c>
      <c r="C86" s="29">
        <v>235746.7</v>
      </c>
      <c r="D86" s="29">
        <v>320384.81</v>
      </c>
      <c r="E86" s="29">
        <v>226167.67</v>
      </c>
    </row>
    <row r="87" spans="1:5">
      <c r="A87" s="6" t="s">
        <v>60</v>
      </c>
      <c r="B87" s="29">
        <v>5828204.6399999997</v>
      </c>
      <c r="C87" s="29">
        <v>6942976.6699999999</v>
      </c>
      <c r="D87" s="29">
        <v>6089245.46</v>
      </c>
      <c r="E87" s="29">
        <v>6054076</v>
      </c>
    </row>
    <row r="88" spans="1:5">
      <c r="A88" s="6" t="s">
        <v>61</v>
      </c>
      <c r="B88" s="29">
        <v>3164790.46</v>
      </c>
      <c r="C88" s="29">
        <v>3125370.67</v>
      </c>
      <c r="D88" s="29">
        <v>3120633.53</v>
      </c>
      <c r="E88" s="29">
        <v>3064132.1</v>
      </c>
    </row>
    <row r="89" spans="1:5">
      <c r="A89" s="6" t="s">
        <v>62</v>
      </c>
      <c r="B89" s="29">
        <v>8383987.2000000002</v>
      </c>
      <c r="C89" s="29">
        <v>7846629.8600000003</v>
      </c>
      <c r="D89" s="29">
        <v>7729831.5700000003</v>
      </c>
      <c r="E89" s="29">
        <v>7285090.7999999998</v>
      </c>
    </row>
    <row r="90" spans="1:5">
      <c r="A90" s="6" t="s">
        <v>63</v>
      </c>
      <c r="B90" s="29">
        <v>470110.34</v>
      </c>
      <c r="C90" s="29">
        <v>487461.37</v>
      </c>
      <c r="D90" s="29">
        <v>469340.15999999997</v>
      </c>
      <c r="E90" s="29">
        <v>469615.27</v>
      </c>
    </row>
    <row r="91" spans="1:5">
      <c r="A91" s="6" t="s">
        <v>64</v>
      </c>
      <c r="B91" s="29">
        <v>10149963.380000001</v>
      </c>
      <c r="C91" s="29">
        <v>8690465.5800000001</v>
      </c>
      <c r="D91" s="29">
        <v>8282131.4800000004</v>
      </c>
      <c r="E91" s="29">
        <v>9333508.5299999993</v>
      </c>
    </row>
    <row r="92" spans="1:5">
      <c r="A92" s="6" t="s">
        <v>65</v>
      </c>
      <c r="B92" s="29">
        <v>1136027.24</v>
      </c>
      <c r="C92" s="29">
        <v>1030367.44</v>
      </c>
      <c r="D92" s="29">
        <v>1158320.93</v>
      </c>
      <c r="E92" s="29">
        <v>158786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41152056.890000001</v>
      </c>
      <c r="C94" s="27">
        <v>40151879.279999994</v>
      </c>
      <c r="D94" s="27">
        <v>39983515.610000007</v>
      </c>
      <c r="E94" s="27">
        <v>40924030.299999997</v>
      </c>
    </row>
    <row r="95" spans="1:5" ht="15" customHeight="1">
      <c r="A95" s="6" t="s">
        <v>58</v>
      </c>
      <c r="B95" s="29">
        <v>5822208.7400000002</v>
      </c>
      <c r="C95" s="29">
        <v>2676919.63</v>
      </c>
      <c r="D95" s="29">
        <v>2609477.25</v>
      </c>
      <c r="E95" s="29">
        <v>2630176</v>
      </c>
    </row>
    <row r="96" spans="1:5" ht="15" customHeight="1">
      <c r="A96" s="6" t="s">
        <v>61</v>
      </c>
      <c r="B96" s="29">
        <v>14825231.220000001</v>
      </c>
      <c r="C96" s="29">
        <v>15920561.26</v>
      </c>
      <c r="D96" s="29">
        <v>14991028.970000001</v>
      </c>
      <c r="E96" s="29">
        <v>15026921.289999999</v>
      </c>
    </row>
    <row r="97" spans="1:5">
      <c r="A97" s="6" t="s">
        <v>62</v>
      </c>
      <c r="B97" s="29">
        <v>17399338.210000001</v>
      </c>
      <c r="C97" s="29">
        <v>17952276.489999998</v>
      </c>
      <c r="D97" s="29">
        <v>18443569.370000001</v>
      </c>
      <c r="E97" s="29">
        <v>18890746.079999998</v>
      </c>
    </row>
    <row r="98" spans="1:5">
      <c r="A98" s="6" t="s">
        <v>67</v>
      </c>
      <c r="B98" s="29">
        <v>82871.47</v>
      </c>
      <c r="C98" s="29">
        <v>162830.89000000001</v>
      </c>
      <c r="D98" s="29">
        <v>291707.13</v>
      </c>
      <c r="E98" s="29">
        <v>415791.22</v>
      </c>
    </row>
    <row r="99" spans="1:5">
      <c r="A99" s="6" t="s">
        <v>68</v>
      </c>
      <c r="B99" s="29">
        <v>3022407.25</v>
      </c>
      <c r="C99" s="29">
        <v>3439291.01</v>
      </c>
      <c r="D99" s="29">
        <v>3647732.89</v>
      </c>
      <c r="E99" s="29">
        <v>3960395.71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51157662.18</v>
      </c>
      <c r="C101" s="27">
        <v>42544822.379999995</v>
      </c>
      <c r="D101" s="27">
        <v>40011669.590000004</v>
      </c>
      <c r="E101" s="27">
        <v>39023562.640000001</v>
      </c>
    </row>
    <row r="102" spans="1:5">
      <c r="A102" s="6" t="s">
        <v>70</v>
      </c>
      <c r="B102" s="29">
        <v>16972460.09</v>
      </c>
      <c r="C102" s="29">
        <v>16545026.33</v>
      </c>
      <c r="D102" s="29">
        <v>16193833.109999999</v>
      </c>
      <c r="E102" s="29">
        <v>15809401.539999999</v>
      </c>
    </row>
    <row r="103" spans="1:5">
      <c r="A103" s="6" t="s">
        <v>71</v>
      </c>
      <c r="B103" s="29">
        <v>23902828.190000001</v>
      </c>
      <c r="C103" s="29">
        <v>23216503.390000001</v>
      </c>
      <c r="D103" s="29">
        <v>23216503.390000001</v>
      </c>
      <c r="E103" s="29">
        <v>18534622.370000001</v>
      </c>
    </row>
    <row r="104" spans="1:5">
      <c r="A104" s="6" t="s">
        <v>72</v>
      </c>
      <c r="B104" s="29">
        <v>10282373.9</v>
      </c>
      <c r="C104" s="29">
        <v>2783292.66</v>
      </c>
      <c r="D104" s="29">
        <v>601333.09</v>
      </c>
      <c r="E104" s="29">
        <v>4679538.7300000004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160617330.91</v>
      </c>
      <c r="C106" s="30">
        <v>156314337.97</v>
      </c>
      <c r="D106" s="30">
        <v>149882443.27000001</v>
      </c>
      <c r="E106" s="30">
        <v>148036771.37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12"/>
  <dimension ref="A1:E25"/>
  <sheetViews>
    <sheetView zoomScale="85" zoomScaleNormal="85" workbookViewId="0">
      <selection activeCell="B17" sqref="B17:B24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90</v>
      </c>
      <c r="C7" s="9" t="s">
        <v>97</v>
      </c>
      <c r="D7" s="9" t="s">
        <v>96</v>
      </c>
      <c r="E7" s="9" t="s">
        <v>92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0.78168297751201998</v>
      </c>
      <c r="C9" s="36">
        <v>0.79601761389921466</v>
      </c>
      <c r="D9" s="36">
        <v>0.77760471748940996</v>
      </c>
      <c r="E9" s="36">
        <v>0.79783959184941733</v>
      </c>
    </row>
    <row r="10" spans="1:5">
      <c r="A10" s="35" t="s">
        <v>77</v>
      </c>
      <c r="B10" s="36">
        <v>0.1008381277851239</v>
      </c>
      <c r="C10" s="36">
        <v>0.10247416054339742</v>
      </c>
      <c r="D10" s="36">
        <v>0.10850696932505721</v>
      </c>
      <c r="E10" s="36">
        <v>0.13049553761583368</v>
      </c>
    </row>
    <row r="11" spans="1:5">
      <c r="A11" s="37" t="s">
        <v>78</v>
      </c>
      <c r="B11" s="38">
        <v>1.8206654126742107E-3</v>
      </c>
      <c r="C11" s="38">
        <v>1.5178620197460978E-3</v>
      </c>
      <c r="D11" s="38">
        <v>1.5846190884039534E-3</v>
      </c>
      <c r="E11" s="38">
        <v>4.1675515677962486E-3</v>
      </c>
    </row>
    <row r="12" spans="1:5">
      <c r="A12" s="39" t="s">
        <v>79</v>
      </c>
      <c r="B12" s="38">
        <v>7.6294359523520011E-2</v>
      </c>
      <c r="C12" s="38">
        <v>4.7456698065481341E-2</v>
      </c>
      <c r="D12" s="38">
        <v>4.1422316480341427E-2</v>
      </c>
      <c r="E12" s="38">
        <v>3.5654166309505977E-2</v>
      </c>
    </row>
    <row r="13" spans="1:5">
      <c r="A13" s="39" t="s">
        <v>80</v>
      </c>
      <c r="B13" s="36">
        <v>7.8407829770809068E-2</v>
      </c>
      <c r="C13" s="36">
        <v>4.9552775011055449E-2</v>
      </c>
      <c r="D13" s="36">
        <v>4.3589040350178646E-2</v>
      </c>
      <c r="E13" s="36">
        <v>3.7618050839424599E-2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2016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40">
        <v>1.6195821392267089E-2</v>
      </c>
      <c r="C17" s="40"/>
      <c r="D17" s="36"/>
      <c r="E17" s="40"/>
    </row>
    <row r="18" spans="1:5">
      <c r="A18" s="39" t="s">
        <v>83</v>
      </c>
      <c r="B18" s="38">
        <v>0.10613346757209284</v>
      </c>
      <c r="C18" s="38"/>
      <c r="D18" s="38"/>
      <c r="E18" s="38"/>
    </row>
    <row r="19" spans="1:5">
      <c r="A19" s="35" t="s">
        <v>84</v>
      </c>
      <c r="B19" s="36">
        <v>2.7977548967535102E-2</v>
      </c>
      <c r="C19" s="36"/>
      <c r="D19" s="36"/>
      <c r="E19" s="36"/>
    </row>
    <row r="20" spans="1:5">
      <c r="A20" s="35" t="s">
        <v>85</v>
      </c>
      <c r="B20" s="36">
        <v>0.90927287280955571</v>
      </c>
      <c r="C20" s="36"/>
      <c r="D20" s="36"/>
      <c r="E20" s="36"/>
    </row>
    <row r="21" spans="1:5">
      <c r="A21" s="39" t="s">
        <v>86</v>
      </c>
      <c r="B21" s="41">
        <v>1.3962125882857419</v>
      </c>
      <c r="C21" s="41"/>
      <c r="D21" s="41"/>
      <c r="E21" s="41"/>
    </row>
    <row r="22" spans="1:5">
      <c r="A22" s="39" t="s">
        <v>87</v>
      </c>
      <c r="B22" s="38">
        <v>2.7935227169202408</v>
      </c>
      <c r="C22" s="38"/>
      <c r="D22" s="38"/>
      <c r="E22" s="38"/>
    </row>
    <row r="23" spans="1:5">
      <c r="A23" s="39" t="s">
        <v>88</v>
      </c>
      <c r="B23" s="36">
        <v>0.45994774000994215</v>
      </c>
      <c r="C23" s="36"/>
      <c r="D23" s="36"/>
      <c r="E23" s="36"/>
    </row>
    <row r="24" spans="1:5">
      <c r="A24" s="39" t="s">
        <v>89</v>
      </c>
      <c r="B24" s="38">
        <v>0.73639277404621772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9">
    <pageSetUpPr fitToPage="1"/>
  </sheetPr>
  <dimension ref="A1:E111"/>
  <sheetViews>
    <sheetView showGridLines="0" zoomScale="85" zoomScaleNormal="85" workbookViewId="0">
      <selection activeCell="D8" sqref="D8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97</v>
      </c>
      <c r="C6" s="9" t="s">
        <v>96</v>
      </c>
      <c r="D6" s="9" t="s">
        <v>92</v>
      </c>
      <c r="E6" s="9" t="s">
        <v>93</v>
      </c>
    </row>
    <row r="7" spans="1:5" ht="9" customHeight="1">
      <c r="B7" s="10"/>
      <c r="C7" s="10"/>
      <c r="D7" s="11"/>
      <c r="E7" s="11"/>
    </row>
    <row r="8" spans="1:5">
      <c r="A8" s="12" t="s">
        <v>6</v>
      </c>
      <c r="B8" s="13">
        <v>140522107.56</v>
      </c>
      <c r="C8" s="13">
        <v>68809501.790000007</v>
      </c>
      <c r="D8" s="13">
        <v>255726827.28999999</v>
      </c>
      <c r="E8" s="13">
        <v>188396649.81</v>
      </c>
    </row>
    <row r="9" spans="1:5">
      <c r="A9" s="12" t="s">
        <v>7</v>
      </c>
      <c r="B9" s="14">
        <v>142224508.37</v>
      </c>
      <c r="C9" s="14">
        <v>69717664.840000004</v>
      </c>
      <c r="D9" s="14">
        <v>259038886.70999998</v>
      </c>
      <c r="E9" s="14">
        <v>190892275.78</v>
      </c>
    </row>
    <row r="10" spans="1:5">
      <c r="A10" s="6" t="s">
        <v>8</v>
      </c>
      <c r="B10" s="15">
        <v>142335278.58000001</v>
      </c>
      <c r="C10" s="15">
        <v>69685552.75</v>
      </c>
      <c r="D10" s="15">
        <v>259029455.47999999</v>
      </c>
      <c r="E10" s="15">
        <v>191053104.33000001</v>
      </c>
    </row>
    <row r="11" spans="1:5">
      <c r="A11" s="6" t="s">
        <v>9</v>
      </c>
      <c r="B11" s="15">
        <v>-110770.21</v>
      </c>
      <c r="C11" s="15">
        <v>32112.09</v>
      </c>
      <c r="D11" s="15">
        <v>9431.23</v>
      </c>
      <c r="E11" s="15">
        <v>-160828.54999999999</v>
      </c>
    </row>
    <row r="12" spans="1:5">
      <c r="A12" s="12" t="s">
        <v>10</v>
      </c>
      <c r="B12" s="14">
        <v>-1702400.81</v>
      </c>
      <c r="C12" s="14">
        <v>-908163.05</v>
      </c>
      <c r="D12" s="14">
        <v>-3312059.42</v>
      </c>
      <c r="E12" s="14">
        <v>-2495625.9700000002</v>
      </c>
    </row>
    <row r="13" spans="1:5">
      <c r="A13" s="12" t="s">
        <v>11</v>
      </c>
      <c r="B13" s="14">
        <v>-111858072.75999999</v>
      </c>
      <c r="C13" s="14">
        <v>-53506593.200000003</v>
      </c>
      <c r="D13" s="14">
        <v>-204028987.51000002</v>
      </c>
      <c r="E13" s="14">
        <v>-148725625</v>
      </c>
    </row>
    <row r="14" spans="1:5">
      <c r="A14" s="6" t="s">
        <v>12</v>
      </c>
      <c r="B14" s="15">
        <v>-110417928.91</v>
      </c>
      <c r="C14" s="15">
        <v>-52602549</v>
      </c>
      <c r="D14" s="15">
        <v>-200810240.05000001</v>
      </c>
      <c r="E14" s="15">
        <v>-146248152.06</v>
      </c>
    </row>
    <row r="15" spans="1:5">
      <c r="A15" s="6" t="s">
        <v>13</v>
      </c>
      <c r="B15" s="15">
        <v>-1440143.85</v>
      </c>
      <c r="C15" s="15">
        <v>-904044.2</v>
      </c>
      <c r="D15" s="15">
        <v>-3218747.46</v>
      </c>
      <c r="E15" s="15">
        <v>-2477472.94</v>
      </c>
    </row>
    <row r="16" spans="1:5">
      <c r="A16" s="17" t="s">
        <v>14</v>
      </c>
      <c r="B16" s="18">
        <v>28664034.800000012</v>
      </c>
      <c r="C16" s="18">
        <v>15302908.590000004</v>
      </c>
      <c r="D16" s="18">
        <v>51697839.779999971</v>
      </c>
      <c r="E16" s="18">
        <v>39671024.810000002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1068513.8600000001</v>
      </c>
      <c r="C18" s="14">
        <v>544727.43000000005</v>
      </c>
      <c r="D18" s="14">
        <v>2855645.8</v>
      </c>
      <c r="E18" s="14">
        <v>2190157.38</v>
      </c>
    </row>
    <row r="19" spans="1:5">
      <c r="A19" s="12" t="s">
        <v>16</v>
      </c>
      <c r="B19" s="14">
        <v>15043184.109999999</v>
      </c>
      <c r="C19" s="14">
        <v>6714740.8200000003</v>
      </c>
      <c r="D19" s="14">
        <v>33869930.359999999</v>
      </c>
      <c r="E19" s="14">
        <v>25297348.690000001</v>
      </c>
    </row>
    <row r="20" spans="1:5">
      <c r="A20" s="12" t="s">
        <v>17</v>
      </c>
      <c r="B20" s="14">
        <v>-603466.5</v>
      </c>
      <c r="C20" s="14">
        <v>-272296.84999999998</v>
      </c>
      <c r="D20" s="14">
        <v>-1288412.8799999999</v>
      </c>
      <c r="E20" s="14">
        <v>-950143.7</v>
      </c>
    </row>
    <row r="21" spans="1:5">
      <c r="A21" s="12" t="s">
        <v>18</v>
      </c>
      <c r="B21" s="14">
        <v>-15238680.33</v>
      </c>
      <c r="C21" s="14">
        <v>-9265965.8200000022</v>
      </c>
      <c r="D21" s="14">
        <v>-22343639.73</v>
      </c>
      <c r="E21" s="14">
        <v>-18661120.919999998</v>
      </c>
    </row>
    <row r="22" spans="1:5">
      <c r="A22" s="6" t="s">
        <v>19</v>
      </c>
      <c r="B22" s="15">
        <v>-14010840.02</v>
      </c>
      <c r="C22" s="15">
        <v>-8837438.2100000009</v>
      </c>
      <c r="D22" s="15">
        <v>-21479187.449999999</v>
      </c>
      <c r="E22" s="15">
        <v>-17574995.73</v>
      </c>
    </row>
    <row r="23" spans="1:5">
      <c r="A23" s="6" t="s">
        <v>20</v>
      </c>
      <c r="B23" s="15">
        <v>-610132.22</v>
      </c>
      <c r="C23" s="15">
        <v>-290516.63</v>
      </c>
      <c r="D23" s="15">
        <v>-1244521.9099999999</v>
      </c>
      <c r="E23" s="15">
        <v>-953578.75</v>
      </c>
    </row>
    <row r="24" spans="1:5">
      <c r="A24" s="6" t="s">
        <v>21</v>
      </c>
      <c r="B24" s="15">
        <v>0</v>
      </c>
      <c r="C24" s="15">
        <v>0</v>
      </c>
      <c r="D24" s="15">
        <v>41066.699999999997</v>
      </c>
      <c r="E24" s="15">
        <v>31790.85</v>
      </c>
    </row>
    <row r="25" spans="1:5">
      <c r="A25" s="6" t="s">
        <v>22</v>
      </c>
      <c r="B25" s="15">
        <v>-617708.09</v>
      </c>
      <c r="C25" s="15">
        <v>-138010.98000000001</v>
      </c>
      <c r="D25" s="15">
        <v>339002.93</v>
      </c>
      <c r="E25" s="15">
        <v>-164337.29</v>
      </c>
    </row>
    <row r="26" spans="1:5">
      <c r="A26" s="12" t="s">
        <v>23</v>
      </c>
      <c r="B26" s="14">
        <v>-14132588.539999999</v>
      </c>
      <c r="C26" s="14">
        <v>-6340529.0300000003</v>
      </c>
      <c r="D26" s="14">
        <v>-32147203.719999999</v>
      </c>
      <c r="E26" s="14">
        <v>-23558133.789999999</v>
      </c>
    </row>
    <row r="27" spans="1:5">
      <c r="A27" s="17" t="s">
        <v>24</v>
      </c>
      <c r="B27" s="18">
        <v>14800997.400000013</v>
      </c>
      <c r="C27" s="18">
        <v>6683585.1399999997</v>
      </c>
      <c r="D27" s="18">
        <v>32644159.60999997</v>
      </c>
      <c r="E27" s="18">
        <v>23989132.470000006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-213293.17</v>
      </c>
      <c r="C29" s="15">
        <v>-109036.85</v>
      </c>
      <c r="D29" s="15">
        <v>-1065754.74</v>
      </c>
      <c r="E29" s="15">
        <v>-823892.32</v>
      </c>
    </row>
    <row r="30" spans="1:5">
      <c r="A30" s="6" t="s">
        <v>26</v>
      </c>
      <c r="B30" s="15">
        <v>-14399885.01</v>
      </c>
      <c r="C30" s="15">
        <v>-7466310.5</v>
      </c>
      <c r="D30" s="15">
        <v>-33371209.809999999</v>
      </c>
      <c r="E30" s="15">
        <v>-24997478.989999998</v>
      </c>
    </row>
    <row r="31" spans="1:5">
      <c r="A31" s="6" t="s">
        <v>27</v>
      </c>
      <c r="B31" s="15">
        <v>4110845.01</v>
      </c>
      <c r="C31" s="15">
        <v>2259931.06</v>
      </c>
      <c r="D31" s="15">
        <v>6533225.9800000004</v>
      </c>
      <c r="E31" s="15">
        <v>5192752.67</v>
      </c>
    </row>
    <row r="32" spans="1:5">
      <c r="A32" s="6" t="s">
        <v>28</v>
      </c>
      <c r="B32" s="15">
        <v>701373.84000000008</v>
      </c>
      <c r="C32" s="15">
        <v>511371.55</v>
      </c>
      <c r="D32" s="15">
        <v>314101.57</v>
      </c>
      <c r="E32" s="15">
        <v>286653.31</v>
      </c>
    </row>
    <row r="33" spans="1:5" hidden="1" outlineLevel="1">
      <c r="A33" s="16" t="s">
        <v>29</v>
      </c>
      <c r="B33" s="15"/>
      <c r="C33" s="15"/>
      <c r="D33" s="15"/>
      <c r="E33" s="15"/>
    </row>
    <row r="34" spans="1:5" hidden="1" outlineLevel="1">
      <c r="A34" s="16" t="s">
        <v>30</v>
      </c>
      <c r="B34" s="15"/>
      <c r="C34" s="15"/>
      <c r="D34" s="15"/>
      <c r="E34" s="15"/>
    </row>
    <row r="35" spans="1:5" hidden="1" collapsed="1">
      <c r="A35" s="20" t="s">
        <v>31</v>
      </c>
      <c r="B35" s="14"/>
      <c r="C35" s="14"/>
      <c r="D35" s="14"/>
      <c r="E35" s="14"/>
    </row>
    <row r="36" spans="1:5">
      <c r="A36" s="17" t="s">
        <v>32</v>
      </c>
      <c r="B36" s="18">
        <v>5000038.0700000133</v>
      </c>
      <c r="C36" s="18">
        <v>1879540.4000000001</v>
      </c>
      <c r="D36" s="18">
        <v>5054522.6099999733</v>
      </c>
      <c r="E36" s="18">
        <v>3647167.1400000076</v>
      </c>
    </row>
    <row r="37" spans="1:5">
      <c r="A37" s="12"/>
      <c r="B37" s="15"/>
      <c r="C37" s="15"/>
      <c r="D37" s="15"/>
      <c r="E37" s="15"/>
    </row>
    <row r="38" spans="1:5">
      <c r="A38" s="6" t="s">
        <v>33</v>
      </c>
      <c r="B38" s="15">
        <v>-1948200.28</v>
      </c>
      <c r="C38" s="15">
        <v>-1235020.06</v>
      </c>
      <c r="D38" s="15">
        <v>-619899.21</v>
      </c>
      <c r="E38" s="15">
        <v>-615280.72</v>
      </c>
    </row>
    <row r="39" spans="1:5" hidden="1">
      <c r="A39" s="16" t="s">
        <v>34</v>
      </c>
      <c r="B39" s="15"/>
      <c r="C39" s="15"/>
      <c r="D39" s="15"/>
      <c r="E39" s="15"/>
    </row>
    <row r="40" spans="1:5">
      <c r="A40" s="6" t="s">
        <v>35</v>
      </c>
      <c r="B40" s="15">
        <v>-294905.7</v>
      </c>
      <c r="C40" s="15"/>
      <c r="D40" s="15">
        <v>-292917.38</v>
      </c>
      <c r="E40" s="15">
        <v>-292917.38</v>
      </c>
    </row>
    <row r="41" spans="1:5">
      <c r="A41" s="17" t="s">
        <v>36</v>
      </c>
      <c r="B41" s="18">
        <v>2756932.0900000129</v>
      </c>
      <c r="C41" s="18">
        <v>644520.34000000008</v>
      </c>
      <c r="D41" s="18">
        <v>4141706.0199999735</v>
      </c>
      <c r="E41" s="18">
        <v>2738969.0400000075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97</v>
      </c>
      <c r="C52" s="9" t="s">
        <v>96</v>
      </c>
      <c r="D52" s="9" t="s">
        <v>92</v>
      </c>
      <c r="E52" s="9" t="s">
        <v>93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102000285.93999998</v>
      </c>
      <c r="C54" s="27">
        <v>95570553.069999993</v>
      </c>
      <c r="D54" s="27">
        <v>95066968.050000012</v>
      </c>
      <c r="E54" s="27">
        <v>92234284.579999998</v>
      </c>
    </row>
    <row r="55" spans="1:5">
      <c r="A55" s="6" t="s">
        <v>39</v>
      </c>
      <c r="B55" s="28">
        <v>516109.49</v>
      </c>
      <c r="C55" s="28">
        <v>1795922.93</v>
      </c>
      <c r="D55" s="28">
        <v>545179.48</v>
      </c>
      <c r="E55" s="28">
        <v>2337954.12</v>
      </c>
    </row>
    <row r="56" spans="1:5">
      <c r="A56" s="6" t="s">
        <v>40</v>
      </c>
      <c r="B56" s="29">
        <v>88374313.819999993</v>
      </c>
      <c r="C56" s="29">
        <v>81129459.299999997</v>
      </c>
      <c r="D56" s="29">
        <v>81140740.780000001</v>
      </c>
      <c r="E56" s="29">
        <v>74515004.5</v>
      </c>
    </row>
    <row r="57" spans="1:5">
      <c r="A57" s="6" t="s">
        <v>41</v>
      </c>
      <c r="B57" s="29">
        <v>1238358.23</v>
      </c>
      <c r="C57" s="29">
        <v>669386.61</v>
      </c>
      <c r="D57" s="29">
        <v>599034.04</v>
      </c>
      <c r="E57" s="29">
        <v>817476.66</v>
      </c>
    </row>
    <row r="58" spans="1:5">
      <c r="A58" s="6" t="s">
        <v>42</v>
      </c>
      <c r="B58" s="29">
        <v>4312253.8499999996</v>
      </c>
      <c r="C58" s="29">
        <v>3991702.63</v>
      </c>
      <c r="D58" s="29">
        <v>4097508.71</v>
      </c>
      <c r="E58" s="29">
        <v>4131511.15</v>
      </c>
    </row>
    <row r="59" spans="1:5">
      <c r="A59" s="6" t="s">
        <v>43</v>
      </c>
      <c r="B59" s="29">
        <v>2767801.19</v>
      </c>
      <c r="C59" s="29">
        <v>2670807.91</v>
      </c>
      <c r="D59" s="29">
        <v>3141307.18</v>
      </c>
      <c r="E59" s="29">
        <v>2904112.75</v>
      </c>
    </row>
    <row r="60" spans="1:5">
      <c r="A60" s="6" t="s">
        <v>44</v>
      </c>
      <c r="B60" s="29">
        <v>4365172.7699999996</v>
      </c>
      <c r="C60" s="29">
        <v>4845894.53</v>
      </c>
      <c r="D60" s="29">
        <v>5131784</v>
      </c>
      <c r="E60" s="29">
        <v>7172825.7699999996</v>
      </c>
    </row>
    <row r="61" spans="1:5">
      <c r="A61" s="6" t="s">
        <v>45</v>
      </c>
      <c r="B61" s="29">
        <v>187088.55</v>
      </c>
      <c r="C61" s="29">
        <v>220826.56</v>
      </c>
      <c r="D61" s="29">
        <v>161245.62</v>
      </c>
      <c r="E61" s="29">
        <v>150755.24</v>
      </c>
    </row>
    <row r="62" spans="1:5">
      <c r="A62" s="6" t="s">
        <v>46</v>
      </c>
      <c r="B62" s="29">
        <v>239188.04</v>
      </c>
      <c r="C62" s="29">
        <v>246552.6</v>
      </c>
      <c r="D62" s="29">
        <v>250168.24</v>
      </c>
      <c r="E62" s="29">
        <v>204644.39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54314052.030000009</v>
      </c>
      <c r="C64" s="27">
        <v>54311890.200000003</v>
      </c>
      <c r="D64" s="27">
        <v>52969803.32</v>
      </c>
      <c r="E64" s="27">
        <v>52847846.370000005</v>
      </c>
    </row>
    <row r="65" spans="1:5">
      <c r="A65" s="12" t="s">
        <v>48</v>
      </c>
      <c r="B65" s="28">
        <v>37742730.170000002</v>
      </c>
      <c r="C65" s="28">
        <v>37861279.590000004</v>
      </c>
      <c r="D65" s="28">
        <v>37219143.439999998</v>
      </c>
      <c r="E65" s="28">
        <v>37514940.200000003</v>
      </c>
    </row>
    <row r="66" spans="1:5">
      <c r="A66" s="6" t="s">
        <v>49</v>
      </c>
      <c r="B66" s="29">
        <v>16691651.01</v>
      </c>
      <c r="C66" s="29">
        <v>16324286.34</v>
      </c>
      <c r="D66" s="29">
        <v>15277838.560000001</v>
      </c>
      <c r="E66" s="29">
        <v>15257020.09</v>
      </c>
    </row>
    <row r="67" spans="1:5">
      <c r="A67" s="6" t="s">
        <v>50</v>
      </c>
      <c r="B67" s="29">
        <v>50494.239999999998</v>
      </c>
      <c r="C67" s="29">
        <v>77842</v>
      </c>
      <c r="D67" s="29">
        <v>105189.75999999999</v>
      </c>
      <c r="E67" s="29">
        <v>96329.48</v>
      </c>
    </row>
    <row r="68" spans="1:5">
      <c r="A68" s="6" t="s">
        <v>51</v>
      </c>
      <c r="B68" s="29">
        <v>21000584.920000002</v>
      </c>
      <c r="C68" s="29">
        <v>21459151.25</v>
      </c>
      <c r="D68" s="29">
        <v>21836115.120000001</v>
      </c>
      <c r="E68" s="29">
        <v>22161590.629999999</v>
      </c>
    </row>
    <row r="69" spans="1:5">
      <c r="A69" s="6" t="s">
        <v>52</v>
      </c>
      <c r="B69" s="29">
        <v>3467600.95</v>
      </c>
      <c r="C69" s="29">
        <v>3468485.95</v>
      </c>
      <c r="D69" s="29">
        <v>3064457.6</v>
      </c>
      <c r="E69" s="29">
        <v>3064172.6</v>
      </c>
    </row>
    <row r="70" spans="1:5">
      <c r="A70" s="6" t="s">
        <v>53</v>
      </c>
      <c r="B70" s="29">
        <v>12607471.49</v>
      </c>
      <c r="C70" s="29">
        <v>12555820.109999999</v>
      </c>
      <c r="D70" s="29">
        <v>12378492.779999999</v>
      </c>
      <c r="E70" s="29">
        <v>11938650.16</v>
      </c>
    </row>
    <row r="71" spans="1:5">
      <c r="A71" s="6" t="s">
        <v>54</v>
      </c>
      <c r="B71" s="29">
        <v>496249.42</v>
      </c>
      <c r="C71" s="29">
        <v>426304.55</v>
      </c>
      <c r="D71" s="29">
        <v>307709.5</v>
      </c>
      <c r="E71" s="29">
        <v>330083.40999999997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156314337.97</v>
      </c>
      <c r="C73" s="30">
        <v>149882443.26999998</v>
      </c>
      <c r="D73" s="30">
        <v>148036771.37</v>
      </c>
      <c r="E73" s="30">
        <v>145082130.94999999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97</v>
      </c>
      <c r="C82" s="9" t="s">
        <v>96</v>
      </c>
      <c r="D82" s="9" t="s">
        <v>92</v>
      </c>
      <c r="E82" s="9" t="s">
        <v>93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73617636.310000002</v>
      </c>
      <c r="C84" s="27">
        <v>69887258.070000008</v>
      </c>
      <c r="D84" s="27">
        <v>68089178.430000007</v>
      </c>
      <c r="E84" s="27">
        <v>67553762.599999979</v>
      </c>
    </row>
    <row r="85" spans="1:5">
      <c r="A85" s="6" t="s">
        <v>58</v>
      </c>
      <c r="B85" s="29">
        <v>45258618.020000003</v>
      </c>
      <c r="C85" s="29">
        <v>42717370.130000003</v>
      </c>
      <c r="D85" s="29">
        <v>41497802.060000002</v>
      </c>
      <c r="E85" s="29">
        <v>40652700.619999997</v>
      </c>
    </row>
    <row r="86" spans="1:5">
      <c r="A86" s="6" t="s">
        <v>59</v>
      </c>
      <c r="B86" s="29">
        <v>235746.7</v>
      </c>
      <c r="C86" s="29">
        <v>320384.81</v>
      </c>
      <c r="D86" s="29">
        <v>226167.67</v>
      </c>
      <c r="E86" s="29">
        <v>46763.23</v>
      </c>
    </row>
    <row r="87" spans="1:5">
      <c r="A87" s="6" t="s">
        <v>60</v>
      </c>
      <c r="B87" s="29">
        <v>6942976.6699999999</v>
      </c>
      <c r="C87" s="29">
        <v>6089245.46</v>
      </c>
      <c r="D87" s="29">
        <v>6054076</v>
      </c>
      <c r="E87" s="29">
        <v>6251670.1500000004</v>
      </c>
    </row>
    <row r="88" spans="1:5">
      <c r="A88" s="6" t="s">
        <v>61</v>
      </c>
      <c r="B88" s="29">
        <v>3125370.67</v>
      </c>
      <c r="C88" s="29">
        <v>3120633.53</v>
      </c>
      <c r="D88" s="29">
        <v>3064132.1</v>
      </c>
      <c r="E88" s="29">
        <v>2637694.7999999998</v>
      </c>
    </row>
    <row r="89" spans="1:5">
      <c r="A89" s="6" t="s">
        <v>62</v>
      </c>
      <c r="B89" s="29">
        <v>7846629.8600000003</v>
      </c>
      <c r="C89" s="29">
        <v>7729831.5700000003</v>
      </c>
      <c r="D89" s="29">
        <v>7285090.7999999998</v>
      </c>
      <c r="E89" s="29">
        <v>7132103.7599999998</v>
      </c>
    </row>
    <row r="90" spans="1:5">
      <c r="A90" s="6" t="s">
        <v>63</v>
      </c>
      <c r="B90" s="29">
        <v>487461.37</v>
      </c>
      <c r="C90" s="29">
        <v>469340.15999999997</v>
      </c>
      <c r="D90" s="29">
        <v>469615.27</v>
      </c>
      <c r="E90" s="29">
        <v>457981.33</v>
      </c>
    </row>
    <row r="91" spans="1:5">
      <c r="A91" s="6" t="s">
        <v>64</v>
      </c>
      <c r="B91" s="29">
        <v>8690465.5800000001</v>
      </c>
      <c r="C91" s="29">
        <v>8282131.4800000004</v>
      </c>
      <c r="D91" s="29">
        <v>9333508.5299999993</v>
      </c>
      <c r="E91" s="29">
        <v>10193926.880000001</v>
      </c>
    </row>
    <row r="92" spans="1:5">
      <c r="A92" s="6" t="s">
        <v>65</v>
      </c>
      <c r="B92" s="29">
        <v>1030367.44</v>
      </c>
      <c r="C92" s="29">
        <v>1158320.93</v>
      </c>
      <c r="D92" s="29">
        <v>158786</v>
      </c>
      <c r="E92" s="29">
        <v>180921.83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40151879.279999994</v>
      </c>
      <c r="C94" s="27">
        <v>39983515.610000007</v>
      </c>
      <c r="D94" s="27">
        <v>40924030.299999997</v>
      </c>
      <c r="E94" s="27">
        <v>42229220.419999994</v>
      </c>
    </row>
    <row r="95" spans="1:5" ht="15" customHeight="1">
      <c r="A95" s="6" t="s">
        <v>58</v>
      </c>
      <c r="B95" s="29">
        <v>2676919.63</v>
      </c>
      <c r="C95" s="29">
        <v>2609477.25</v>
      </c>
      <c r="D95" s="29">
        <v>2630176</v>
      </c>
      <c r="E95" s="29">
        <v>2769930.2</v>
      </c>
    </row>
    <row r="96" spans="1:5" ht="15" customHeight="1">
      <c r="A96" s="6" t="s">
        <v>61</v>
      </c>
      <c r="B96" s="29">
        <v>15920561.26</v>
      </c>
      <c r="C96" s="29">
        <v>14991028.970000001</v>
      </c>
      <c r="D96" s="29">
        <v>15026921.289999999</v>
      </c>
      <c r="E96" s="29">
        <v>15380345.699999999</v>
      </c>
    </row>
    <row r="97" spans="1:5">
      <c r="A97" s="6" t="s">
        <v>62</v>
      </c>
      <c r="B97" s="29">
        <v>17952276.489999998</v>
      </c>
      <c r="C97" s="29">
        <v>18443569.370000001</v>
      </c>
      <c r="D97" s="29">
        <v>18890746.079999998</v>
      </c>
      <c r="E97" s="29">
        <v>19270623.829999998</v>
      </c>
    </row>
    <row r="98" spans="1:5">
      <c r="A98" s="6" t="s">
        <v>67</v>
      </c>
      <c r="B98" s="29">
        <v>162830.89000000001</v>
      </c>
      <c r="C98" s="29">
        <v>291707.13</v>
      </c>
      <c r="D98" s="29">
        <v>415791.22</v>
      </c>
      <c r="E98" s="29">
        <v>535262.16</v>
      </c>
    </row>
    <row r="99" spans="1:5">
      <c r="A99" s="6" t="s">
        <v>68</v>
      </c>
      <c r="B99" s="29">
        <v>3439291.01</v>
      </c>
      <c r="C99" s="29">
        <v>3647732.89</v>
      </c>
      <c r="D99" s="29">
        <v>3960395.71</v>
      </c>
      <c r="E99" s="29">
        <v>4273058.53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42544822.379999995</v>
      </c>
      <c r="C101" s="27">
        <v>40011669.590000004</v>
      </c>
      <c r="D101" s="27">
        <v>39023562.640000001</v>
      </c>
      <c r="E101" s="27">
        <v>35299147.93</v>
      </c>
    </row>
    <row r="102" spans="1:5">
      <c r="A102" s="6" t="s">
        <v>70</v>
      </c>
      <c r="B102" s="29">
        <v>16545026.33</v>
      </c>
      <c r="C102" s="29">
        <v>16193833.109999999</v>
      </c>
      <c r="D102" s="29">
        <v>15809401.539999999</v>
      </c>
      <c r="E102" s="29">
        <v>13485310.939999999</v>
      </c>
    </row>
    <row r="103" spans="1:5">
      <c r="A103" s="6" t="s">
        <v>71</v>
      </c>
      <c r="B103" s="29">
        <v>23216503.390000001</v>
      </c>
      <c r="C103" s="29">
        <v>23216503.390000001</v>
      </c>
      <c r="D103" s="29">
        <v>18534622.370000001</v>
      </c>
      <c r="E103" s="29">
        <v>17436483.780000001</v>
      </c>
    </row>
    <row r="104" spans="1:5">
      <c r="A104" s="6" t="s">
        <v>72</v>
      </c>
      <c r="B104" s="29">
        <v>2783292.66</v>
      </c>
      <c r="C104" s="29">
        <v>601333.09</v>
      </c>
      <c r="D104" s="29">
        <v>4679538.7300000004</v>
      </c>
      <c r="E104" s="29">
        <v>4377353.21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156314337.97</v>
      </c>
      <c r="C106" s="30">
        <v>149882443.27000001</v>
      </c>
      <c r="D106" s="30">
        <v>148036771.37</v>
      </c>
      <c r="E106" s="30">
        <v>145082130.94999999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10"/>
  <dimension ref="A1:E25"/>
  <sheetViews>
    <sheetView zoomScale="85" zoomScaleNormal="85" workbookViewId="0">
      <selection activeCell="B17" sqref="B17:B24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97</v>
      </c>
      <c r="C7" s="9" t="s">
        <v>96</v>
      </c>
      <c r="D7" s="9" t="s">
        <v>92</v>
      </c>
      <c r="E7" s="9" t="s">
        <v>93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0.79601761389921466</v>
      </c>
      <c r="C9" s="36">
        <v>0.77760471748940996</v>
      </c>
      <c r="D9" s="36">
        <v>0.79783959184941733</v>
      </c>
      <c r="E9" s="36">
        <v>0.78942818330363806</v>
      </c>
    </row>
    <row r="10" spans="1:5">
      <c r="A10" s="35" t="s">
        <v>77</v>
      </c>
      <c r="B10" s="36">
        <v>0.10247416054339742</v>
      </c>
      <c r="C10" s="36">
        <v>0.10850696932505721</v>
      </c>
      <c r="D10" s="36">
        <v>0.13049553761583368</v>
      </c>
      <c r="E10" s="36">
        <v>0.13268536895539393</v>
      </c>
    </row>
    <row r="11" spans="1:5">
      <c r="A11" s="37" t="s">
        <v>78</v>
      </c>
      <c r="B11" s="38">
        <v>1.5178620197460978E-3</v>
      </c>
      <c r="C11" s="38">
        <v>1.5846190884039534E-3</v>
      </c>
      <c r="D11" s="38">
        <v>4.1675515677962486E-3</v>
      </c>
      <c r="E11" s="38">
        <v>4.373179251493612E-3</v>
      </c>
    </row>
    <row r="12" spans="1:5">
      <c r="A12" s="39" t="s">
        <v>79</v>
      </c>
      <c r="B12" s="38">
        <v>4.7456698065481341E-2</v>
      </c>
      <c r="C12" s="38">
        <v>4.1422316480341427E-2</v>
      </c>
      <c r="D12" s="38">
        <v>3.5654166309505977E-2</v>
      </c>
      <c r="E12" s="38">
        <v>3.3891945618138519E-2</v>
      </c>
    </row>
    <row r="13" spans="1:5">
      <c r="A13" s="39" t="s">
        <v>80</v>
      </c>
      <c r="B13" s="36">
        <v>4.9552775011055449E-2</v>
      </c>
      <c r="C13" s="36">
        <v>4.3589040350178646E-2</v>
      </c>
      <c r="D13" s="36">
        <v>3.7618050839424599E-2</v>
      </c>
      <c r="E13" s="36">
        <v>3.5916764798228591E-2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2016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40">
        <v>1.6195821392267089E-2</v>
      </c>
      <c r="C17" s="40"/>
      <c r="D17" s="36"/>
      <c r="E17" s="40"/>
    </row>
    <row r="18" spans="1:5">
      <c r="A18" s="39" t="s">
        <v>83</v>
      </c>
      <c r="B18" s="38">
        <v>0.10613346757209284</v>
      </c>
      <c r="C18" s="38"/>
      <c r="D18" s="38"/>
      <c r="E18" s="38"/>
    </row>
    <row r="19" spans="1:5">
      <c r="A19" s="35" t="s">
        <v>84</v>
      </c>
      <c r="B19" s="36">
        <v>2.7977548967535102E-2</v>
      </c>
      <c r="C19" s="36"/>
      <c r="D19" s="36"/>
      <c r="E19" s="36"/>
    </row>
    <row r="20" spans="1:5">
      <c r="A20" s="35" t="s">
        <v>85</v>
      </c>
      <c r="B20" s="36">
        <v>0.90927287280955571</v>
      </c>
      <c r="C20" s="36"/>
      <c r="D20" s="36"/>
      <c r="E20" s="36"/>
    </row>
    <row r="21" spans="1:5">
      <c r="A21" s="39" t="s">
        <v>86</v>
      </c>
      <c r="B21" s="41">
        <v>1.3962125882857419</v>
      </c>
      <c r="C21" s="41"/>
      <c r="D21" s="41"/>
      <c r="E21" s="41"/>
    </row>
    <row r="22" spans="1:5">
      <c r="A22" s="39" t="s">
        <v>87</v>
      </c>
      <c r="B22" s="38">
        <v>2.7935227169202408</v>
      </c>
      <c r="C22" s="38"/>
      <c r="D22" s="38"/>
      <c r="E22" s="38"/>
    </row>
    <row r="23" spans="1:5">
      <c r="A23" s="39" t="s">
        <v>88</v>
      </c>
      <c r="B23" s="36">
        <v>0.45994774000994215</v>
      </c>
      <c r="C23" s="36"/>
      <c r="D23" s="36"/>
      <c r="E23" s="36"/>
    </row>
    <row r="24" spans="1:5">
      <c r="A24" s="39" t="s">
        <v>89</v>
      </c>
      <c r="B24" s="38">
        <v>0.73639277404621772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7">
    <pageSetUpPr fitToPage="1"/>
  </sheetPr>
  <dimension ref="A1:E111"/>
  <sheetViews>
    <sheetView showGridLines="0" zoomScale="85" zoomScaleNormal="85" workbookViewId="0">
      <selection activeCell="C8" sqref="C8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96</v>
      </c>
      <c r="C6" s="9" t="s">
        <v>92</v>
      </c>
      <c r="D6" s="9" t="s">
        <v>93</v>
      </c>
      <c r="E6" s="9" t="s">
        <v>94</v>
      </c>
    </row>
    <row r="7" spans="1:5" ht="9" customHeight="1">
      <c r="B7" s="10"/>
      <c r="C7" s="10"/>
      <c r="D7" s="11"/>
      <c r="E7" s="11"/>
    </row>
    <row r="8" spans="1:5">
      <c r="A8" s="12" t="s">
        <v>6</v>
      </c>
      <c r="B8" s="13">
        <v>68809501.790000007</v>
      </c>
      <c r="C8" s="13">
        <v>255726827.28999999</v>
      </c>
      <c r="D8" s="13">
        <v>188396649.81</v>
      </c>
      <c r="E8" s="13">
        <v>122904076.84999999</v>
      </c>
    </row>
    <row r="9" spans="1:5">
      <c r="A9" s="12" t="s">
        <v>7</v>
      </c>
      <c r="B9" s="14">
        <v>69717664.840000004</v>
      </c>
      <c r="C9" s="14">
        <v>259038886.70999998</v>
      </c>
      <c r="D9" s="14">
        <v>190892275.78</v>
      </c>
      <c r="E9" s="14">
        <v>124637937.19</v>
      </c>
    </row>
    <row r="10" spans="1:5">
      <c r="A10" s="6" t="s">
        <v>8</v>
      </c>
      <c r="B10" s="15">
        <v>69685552.75</v>
      </c>
      <c r="C10" s="15">
        <v>259029455.47999999</v>
      </c>
      <c r="D10" s="15">
        <v>191053104.33000001</v>
      </c>
      <c r="E10" s="15">
        <v>124670077.73</v>
      </c>
    </row>
    <row r="11" spans="1:5">
      <c r="A11" s="6" t="s">
        <v>9</v>
      </c>
      <c r="B11" s="15">
        <v>32112.09</v>
      </c>
      <c r="C11" s="15">
        <v>9431.23</v>
      </c>
      <c r="D11" s="15">
        <v>-160828.54999999999</v>
      </c>
      <c r="E11" s="15">
        <v>-32140.54</v>
      </c>
    </row>
    <row r="12" spans="1:5">
      <c r="A12" s="12" t="s">
        <v>10</v>
      </c>
      <c r="B12" s="14">
        <v>-908163.05</v>
      </c>
      <c r="C12" s="14">
        <v>-3312059.42</v>
      </c>
      <c r="D12" s="14">
        <v>-2495625.9700000002</v>
      </c>
      <c r="E12" s="14">
        <v>-1733860.34</v>
      </c>
    </row>
    <row r="13" spans="1:5">
      <c r="A13" s="12" t="s">
        <v>11</v>
      </c>
      <c r="B13" s="14">
        <v>-53506593.200000003</v>
      </c>
      <c r="C13" s="14">
        <v>-204028987.51000002</v>
      </c>
      <c r="D13" s="14">
        <v>-148725625</v>
      </c>
      <c r="E13" s="14">
        <v>-94852644.459999993</v>
      </c>
    </row>
    <row r="14" spans="1:5">
      <c r="A14" s="6" t="s">
        <v>12</v>
      </c>
      <c r="B14" s="15">
        <v>-52602549</v>
      </c>
      <c r="C14" s="15">
        <v>-200810240.05000001</v>
      </c>
      <c r="D14" s="15">
        <v>-146248152.06</v>
      </c>
      <c r="E14" s="15">
        <v>-92908971.659999996</v>
      </c>
    </row>
    <row r="15" spans="1:5">
      <c r="A15" s="6" t="s">
        <v>13</v>
      </c>
      <c r="B15" s="15">
        <v>-904044.2</v>
      </c>
      <c r="C15" s="15">
        <v>-3218747.46</v>
      </c>
      <c r="D15" s="15">
        <v>-2477472.94</v>
      </c>
      <c r="E15" s="15">
        <v>-1943672.8</v>
      </c>
    </row>
    <row r="16" spans="1:5">
      <c r="A16" s="17" t="s">
        <v>14</v>
      </c>
      <c r="B16" s="18">
        <v>15302908.590000004</v>
      </c>
      <c r="C16" s="18">
        <v>51697839.779999971</v>
      </c>
      <c r="D16" s="18">
        <v>39671024.810000002</v>
      </c>
      <c r="E16" s="18">
        <v>28051432.390000001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544727.43000000005</v>
      </c>
      <c r="C18" s="14">
        <v>2855645.8</v>
      </c>
      <c r="D18" s="14">
        <v>2190157.38</v>
      </c>
      <c r="E18" s="14">
        <v>1426270.71</v>
      </c>
    </row>
    <row r="19" spans="1:5">
      <c r="A19" s="12" t="s">
        <v>16</v>
      </c>
      <c r="B19" s="14">
        <v>6714740.8200000003</v>
      </c>
      <c r="C19" s="14">
        <v>33869930.359999999</v>
      </c>
      <c r="D19" s="14">
        <v>25297348.690000001</v>
      </c>
      <c r="E19" s="14">
        <v>17198197.440000001</v>
      </c>
    </row>
    <row r="20" spans="1:5">
      <c r="A20" s="12" t="s">
        <v>17</v>
      </c>
      <c r="B20" s="14">
        <v>-272296.84999999998</v>
      </c>
      <c r="C20" s="14">
        <v>-1288412.8799999999</v>
      </c>
      <c r="D20" s="14">
        <v>-950143.7</v>
      </c>
      <c r="E20" s="14">
        <v>-644818.14</v>
      </c>
    </row>
    <row r="21" spans="1:5">
      <c r="A21" s="12" t="s">
        <v>18</v>
      </c>
      <c r="B21" s="14">
        <v>-9265965.8200000022</v>
      </c>
      <c r="C21" s="14">
        <v>-22343639.73</v>
      </c>
      <c r="D21" s="14">
        <v>-18661120.919999998</v>
      </c>
      <c r="E21" s="14">
        <v>-14245197.560000001</v>
      </c>
    </row>
    <row r="22" spans="1:5">
      <c r="A22" s="6" t="s">
        <v>19</v>
      </c>
      <c r="B22" s="15">
        <v>-8837438.2100000009</v>
      </c>
      <c r="C22" s="15">
        <v>-21479187.449999999</v>
      </c>
      <c r="D22" s="15">
        <v>-17574995.73</v>
      </c>
      <c r="E22" s="15">
        <v>-11621777.52</v>
      </c>
    </row>
    <row r="23" spans="1:5">
      <c r="A23" s="6" t="s">
        <v>20</v>
      </c>
      <c r="B23" s="15">
        <v>-290516.63</v>
      </c>
      <c r="C23" s="15">
        <v>-1244521.9099999999</v>
      </c>
      <c r="D23" s="15">
        <v>-953578.75</v>
      </c>
      <c r="E23" s="15">
        <v>-633395.49</v>
      </c>
    </row>
    <row r="24" spans="1:5">
      <c r="A24" s="6" t="s">
        <v>21</v>
      </c>
      <c r="B24" s="15">
        <v>0</v>
      </c>
      <c r="C24" s="15">
        <v>41066.699999999997</v>
      </c>
      <c r="D24" s="15">
        <v>31790.85</v>
      </c>
      <c r="E24" s="15">
        <v>21347.18</v>
      </c>
    </row>
    <row r="25" spans="1:5">
      <c r="A25" s="6" t="s">
        <v>22</v>
      </c>
      <c r="B25" s="15">
        <v>-138010.98000000001</v>
      </c>
      <c r="C25" s="15">
        <v>339002.93</v>
      </c>
      <c r="D25" s="15">
        <v>-164337.29</v>
      </c>
      <c r="E25" s="15">
        <v>-2011371.73</v>
      </c>
    </row>
    <row r="26" spans="1:5">
      <c r="A26" s="12" t="s">
        <v>23</v>
      </c>
      <c r="B26" s="14">
        <v>-6340529.0300000003</v>
      </c>
      <c r="C26" s="14">
        <v>-32147203.719999999</v>
      </c>
      <c r="D26" s="14">
        <v>-23558133.789999999</v>
      </c>
      <c r="E26" s="14">
        <v>-14049035.699999999</v>
      </c>
    </row>
    <row r="27" spans="1:5">
      <c r="A27" s="17" t="s">
        <v>24</v>
      </c>
      <c r="B27" s="18">
        <v>6683585.1399999997</v>
      </c>
      <c r="C27" s="18">
        <v>32644159.60999997</v>
      </c>
      <c r="D27" s="18">
        <v>23989132.470000006</v>
      </c>
      <c r="E27" s="18">
        <v>17736849.140000004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-109036.85</v>
      </c>
      <c r="C29" s="15">
        <v>-1065754.74</v>
      </c>
      <c r="D29" s="15">
        <v>-823892.32</v>
      </c>
      <c r="E29" s="15">
        <v>-539839.99</v>
      </c>
    </row>
    <row r="30" spans="1:5">
      <c r="A30" s="6" t="s">
        <v>26</v>
      </c>
      <c r="B30" s="15">
        <v>-7466310.5</v>
      </c>
      <c r="C30" s="15">
        <v>-33371209.809999999</v>
      </c>
      <c r="D30" s="15">
        <v>-24997478.989999998</v>
      </c>
      <c r="E30" s="15">
        <v>-16041234.25</v>
      </c>
    </row>
    <row r="31" spans="1:5">
      <c r="A31" s="6" t="s">
        <v>27</v>
      </c>
      <c r="B31" s="15">
        <v>2259931.06</v>
      </c>
      <c r="C31" s="15">
        <v>6533225.9800000004</v>
      </c>
      <c r="D31" s="15">
        <v>5192752.67</v>
      </c>
      <c r="E31" s="15">
        <v>3029898.87</v>
      </c>
    </row>
    <row r="32" spans="1:5">
      <c r="A32" s="6" t="s">
        <v>28</v>
      </c>
      <c r="B32" s="15">
        <v>511371.55</v>
      </c>
      <c r="C32" s="15">
        <v>314101.57</v>
      </c>
      <c r="D32" s="15">
        <v>286653.31</v>
      </c>
      <c r="E32" s="15">
        <v>257604.34</v>
      </c>
    </row>
    <row r="33" spans="1:5" hidden="1" outlineLevel="1">
      <c r="A33" s="16" t="s">
        <v>29</v>
      </c>
      <c r="B33" s="15"/>
      <c r="C33" s="15"/>
      <c r="D33" s="15"/>
      <c r="E33" s="15"/>
    </row>
    <row r="34" spans="1:5" hidden="1" outlineLevel="1">
      <c r="A34" s="16" t="s">
        <v>30</v>
      </c>
      <c r="B34" s="15"/>
      <c r="C34" s="15"/>
      <c r="D34" s="15"/>
      <c r="E34" s="15"/>
    </row>
    <row r="35" spans="1:5" hidden="1" collapsed="1">
      <c r="A35" s="20" t="s">
        <v>31</v>
      </c>
      <c r="B35" s="14"/>
      <c r="C35" s="14"/>
      <c r="D35" s="14"/>
      <c r="E35" s="14"/>
    </row>
    <row r="36" spans="1:5">
      <c r="A36" s="17" t="s">
        <v>32</v>
      </c>
      <c r="B36" s="18">
        <v>1879540.4000000001</v>
      </c>
      <c r="C36" s="18">
        <v>5054522.6099999733</v>
      </c>
      <c r="D36" s="18">
        <v>3647167.1400000076</v>
      </c>
      <c r="E36" s="18">
        <v>4443278.1100000059</v>
      </c>
    </row>
    <row r="37" spans="1:5">
      <c r="A37" s="12"/>
      <c r="B37" s="15"/>
      <c r="C37" s="15"/>
      <c r="D37" s="15"/>
      <c r="E37" s="19"/>
    </row>
    <row r="38" spans="1:5">
      <c r="A38" s="6" t="s">
        <v>33</v>
      </c>
      <c r="B38" s="15">
        <v>-1235020.06</v>
      </c>
      <c r="C38" s="15">
        <v>-619899.21</v>
      </c>
      <c r="D38" s="15">
        <v>-615280.72</v>
      </c>
      <c r="E38" s="15">
        <v>-1455893.13</v>
      </c>
    </row>
    <row r="39" spans="1:5" hidden="1">
      <c r="A39" s="16" t="s">
        <v>34</v>
      </c>
      <c r="B39" s="15"/>
      <c r="C39" s="15"/>
      <c r="D39" s="15"/>
      <c r="E39" s="15"/>
    </row>
    <row r="40" spans="1:5">
      <c r="A40" s="6" t="s">
        <v>35</v>
      </c>
      <c r="B40" s="15"/>
      <c r="C40" s="15">
        <v>-292917.38</v>
      </c>
      <c r="D40" s="15">
        <v>-292917.38</v>
      </c>
      <c r="E40" s="15">
        <v>-292917.38</v>
      </c>
    </row>
    <row r="41" spans="1:5">
      <c r="A41" s="17" t="s">
        <v>36</v>
      </c>
      <c r="B41" s="18">
        <v>644520.34000000008</v>
      </c>
      <c r="C41" s="18">
        <v>4141706.0199999735</v>
      </c>
      <c r="D41" s="18">
        <v>2738969.0400000075</v>
      </c>
      <c r="E41" s="18">
        <v>2694467.6000000061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96</v>
      </c>
      <c r="C52" s="9" t="s">
        <v>92</v>
      </c>
      <c r="D52" s="9" t="s">
        <v>93</v>
      </c>
      <c r="E52" s="9" t="s">
        <v>94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95570553.069999993</v>
      </c>
      <c r="C54" s="27">
        <v>95066968.050000012</v>
      </c>
      <c r="D54" s="27">
        <v>92234284.579999998</v>
      </c>
      <c r="E54" s="27">
        <v>87942377.179999992</v>
      </c>
    </row>
    <row r="55" spans="1:5">
      <c r="A55" s="6" t="s">
        <v>39</v>
      </c>
      <c r="B55" s="28">
        <v>1795922.93</v>
      </c>
      <c r="C55" s="28">
        <v>545179.48</v>
      </c>
      <c r="D55" s="28">
        <v>2337954.12</v>
      </c>
      <c r="E55" s="28">
        <v>1445588.27</v>
      </c>
    </row>
    <row r="56" spans="1:5">
      <c r="A56" s="6" t="s">
        <v>40</v>
      </c>
      <c r="B56" s="29">
        <v>81129459.299999997</v>
      </c>
      <c r="C56" s="29">
        <v>81140740.780000001</v>
      </c>
      <c r="D56" s="29">
        <v>74515004.5</v>
      </c>
      <c r="E56" s="29">
        <v>71499915.849999994</v>
      </c>
    </row>
    <row r="57" spans="1:5">
      <c r="A57" s="6" t="s">
        <v>41</v>
      </c>
      <c r="B57" s="29">
        <v>669386.61</v>
      </c>
      <c r="C57" s="29">
        <v>599034.04</v>
      </c>
      <c r="D57" s="29">
        <v>817476.66</v>
      </c>
      <c r="E57" s="29">
        <v>1607587.68</v>
      </c>
    </row>
    <row r="58" spans="1:5">
      <c r="A58" s="6" t="s">
        <v>42</v>
      </c>
      <c r="B58" s="29">
        <v>3991702.63</v>
      </c>
      <c r="C58" s="29">
        <v>4097508.71</v>
      </c>
      <c r="D58" s="29">
        <v>4131511.15</v>
      </c>
      <c r="E58" s="29">
        <v>4180908.53</v>
      </c>
    </row>
    <row r="59" spans="1:5">
      <c r="A59" s="6" t="s">
        <v>43</v>
      </c>
      <c r="B59" s="29">
        <v>2670807.91</v>
      </c>
      <c r="C59" s="29">
        <v>3141307.18</v>
      </c>
      <c r="D59" s="29">
        <v>2904112.75</v>
      </c>
      <c r="E59" s="29">
        <v>2994702.66</v>
      </c>
    </row>
    <row r="60" spans="1:5">
      <c r="A60" s="6" t="s">
        <v>44</v>
      </c>
      <c r="B60" s="29">
        <v>4845894.53</v>
      </c>
      <c r="C60" s="29">
        <v>5131784</v>
      </c>
      <c r="D60" s="29">
        <v>7172825.7699999996</v>
      </c>
      <c r="E60" s="29">
        <v>5842253.0199999996</v>
      </c>
    </row>
    <row r="61" spans="1:5">
      <c r="A61" s="6" t="s">
        <v>45</v>
      </c>
      <c r="B61" s="29">
        <v>220826.56</v>
      </c>
      <c r="C61" s="29">
        <v>161245.62</v>
      </c>
      <c r="D61" s="29">
        <v>150755.24</v>
      </c>
      <c r="E61" s="29">
        <v>164689.81</v>
      </c>
    </row>
    <row r="62" spans="1:5">
      <c r="A62" s="6" t="s">
        <v>46</v>
      </c>
      <c r="B62" s="29">
        <v>246552.6</v>
      </c>
      <c r="C62" s="29">
        <v>250168.24</v>
      </c>
      <c r="D62" s="29">
        <v>204644.39</v>
      </c>
      <c r="E62" s="29">
        <v>206731.36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54311890.200000003</v>
      </c>
      <c r="C64" s="27">
        <v>52969803.32</v>
      </c>
      <c r="D64" s="27">
        <v>52847846.370000005</v>
      </c>
      <c r="E64" s="27">
        <v>51287961.82</v>
      </c>
    </row>
    <row r="65" spans="1:5">
      <c r="A65" s="12" t="s">
        <v>48</v>
      </c>
      <c r="B65" s="28">
        <v>37861279.590000004</v>
      </c>
      <c r="C65" s="28">
        <v>37219143.439999998</v>
      </c>
      <c r="D65" s="28">
        <v>37514940.200000003</v>
      </c>
      <c r="E65" s="28">
        <v>36467418.75</v>
      </c>
    </row>
    <row r="66" spans="1:5">
      <c r="A66" s="6" t="s">
        <v>49</v>
      </c>
      <c r="B66" s="29">
        <v>16324286.34</v>
      </c>
      <c r="C66" s="29">
        <v>15277838.560000001</v>
      </c>
      <c r="D66" s="29">
        <v>15257020.09</v>
      </c>
      <c r="E66" s="29">
        <v>13957936.85</v>
      </c>
    </row>
    <row r="67" spans="1:5">
      <c r="A67" s="6" t="s">
        <v>50</v>
      </c>
      <c r="B67" s="29">
        <v>77842</v>
      </c>
      <c r="C67" s="29">
        <v>105189.75999999999</v>
      </c>
      <c r="D67" s="29">
        <v>96329.48</v>
      </c>
      <c r="E67" s="29">
        <v>80459.539999999994</v>
      </c>
    </row>
    <row r="68" spans="1:5">
      <c r="A68" s="6" t="s">
        <v>51</v>
      </c>
      <c r="B68" s="29">
        <v>21459151.25</v>
      </c>
      <c r="C68" s="29">
        <v>21836115.120000001</v>
      </c>
      <c r="D68" s="29">
        <v>22161590.629999999</v>
      </c>
      <c r="E68" s="29">
        <v>22429022.359999999</v>
      </c>
    </row>
    <row r="69" spans="1:5">
      <c r="A69" s="6" t="s">
        <v>52</v>
      </c>
      <c r="B69" s="29">
        <v>3468485.95</v>
      </c>
      <c r="C69" s="29">
        <v>3064457.6</v>
      </c>
      <c r="D69" s="29">
        <v>3064172.6</v>
      </c>
      <c r="E69" s="29">
        <v>3063947.6</v>
      </c>
    </row>
    <row r="70" spans="1:5">
      <c r="A70" s="6" t="s">
        <v>53</v>
      </c>
      <c r="B70" s="29">
        <v>12555820.109999999</v>
      </c>
      <c r="C70" s="29">
        <v>12378492.779999999</v>
      </c>
      <c r="D70" s="29">
        <v>11938650.16</v>
      </c>
      <c r="E70" s="29">
        <v>11415797.48</v>
      </c>
    </row>
    <row r="71" spans="1:5">
      <c r="A71" s="6" t="s">
        <v>54</v>
      </c>
      <c r="B71" s="29">
        <v>426304.55</v>
      </c>
      <c r="C71" s="29">
        <v>307709.5</v>
      </c>
      <c r="D71" s="29">
        <v>330083.40999999997</v>
      </c>
      <c r="E71" s="29">
        <v>340797.99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149882443.26999998</v>
      </c>
      <c r="C73" s="30">
        <v>148036771.37</v>
      </c>
      <c r="D73" s="30">
        <v>145082130.94999999</v>
      </c>
      <c r="E73" s="30">
        <v>139230339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96</v>
      </c>
      <c r="C82" s="9" t="s">
        <v>92</v>
      </c>
      <c r="D82" s="9" t="s">
        <v>93</v>
      </c>
      <c r="E82" s="9" t="s">
        <v>94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69887258.070000008</v>
      </c>
      <c r="C84" s="27">
        <v>68089178.430000007</v>
      </c>
      <c r="D84" s="27">
        <v>67553762.599999979</v>
      </c>
      <c r="E84" s="27">
        <v>63554745.640000001</v>
      </c>
    </row>
    <row r="85" spans="1:5">
      <c r="A85" s="6" t="s">
        <v>58</v>
      </c>
      <c r="B85" s="29">
        <v>42717370.130000003</v>
      </c>
      <c r="C85" s="29">
        <v>41497802.060000002</v>
      </c>
      <c r="D85" s="29">
        <v>40652700.619999997</v>
      </c>
      <c r="E85" s="29">
        <v>37763968.719999999</v>
      </c>
    </row>
    <row r="86" spans="1:5">
      <c r="A86" s="6" t="s">
        <v>59</v>
      </c>
      <c r="B86" s="29">
        <v>320384.81</v>
      </c>
      <c r="C86" s="29">
        <v>226167.67</v>
      </c>
      <c r="D86" s="29">
        <v>46763.23</v>
      </c>
      <c r="E86" s="29">
        <v>120888.16</v>
      </c>
    </row>
    <row r="87" spans="1:5">
      <c r="A87" s="6" t="s">
        <v>60</v>
      </c>
      <c r="B87" s="29">
        <v>6089245.46</v>
      </c>
      <c r="C87" s="29">
        <v>6054076</v>
      </c>
      <c r="D87" s="29">
        <v>6251670.1500000004</v>
      </c>
      <c r="E87" s="29">
        <v>5472522.7000000002</v>
      </c>
    </row>
    <row r="88" spans="1:5">
      <c r="A88" s="6" t="s">
        <v>61</v>
      </c>
      <c r="B88" s="29">
        <v>3120633.53</v>
      </c>
      <c r="C88" s="29">
        <v>3064132.1</v>
      </c>
      <c r="D88" s="29">
        <v>2637694.7999999998</v>
      </c>
      <c r="E88" s="29">
        <v>4179352.75</v>
      </c>
    </row>
    <row r="89" spans="1:5">
      <c r="A89" s="6" t="s">
        <v>62</v>
      </c>
      <c r="B89" s="29">
        <v>7729831.5700000003</v>
      </c>
      <c r="C89" s="29">
        <v>7285090.7999999998</v>
      </c>
      <c r="D89" s="29">
        <v>7132103.7599999998</v>
      </c>
      <c r="E89" s="29">
        <v>6715064.8099999996</v>
      </c>
    </row>
    <row r="90" spans="1:5">
      <c r="A90" s="6" t="s">
        <v>63</v>
      </c>
      <c r="B90" s="29">
        <v>469340.15999999997</v>
      </c>
      <c r="C90" s="29">
        <v>469615.27</v>
      </c>
      <c r="D90" s="29">
        <v>457981.33</v>
      </c>
      <c r="E90" s="29">
        <v>283062.01</v>
      </c>
    </row>
    <row r="91" spans="1:5">
      <c r="A91" s="6" t="s">
        <v>64</v>
      </c>
      <c r="B91" s="29">
        <v>8282131.4800000004</v>
      </c>
      <c r="C91" s="29">
        <v>9333508.5299999993</v>
      </c>
      <c r="D91" s="29">
        <v>10193926.880000001</v>
      </c>
      <c r="E91" s="29">
        <v>8804466.1699999999</v>
      </c>
    </row>
    <row r="92" spans="1:5">
      <c r="A92" s="6" t="s">
        <v>65</v>
      </c>
      <c r="B92" s="29">
        <v>1158320.93</v>
      </c>
      <c r="C92" s="29">
        <v>158786</v>
      </c>
      <c r="D92" s="29">
        <v>180921.83</v>
      </c>
      <c r="E92" s="29">
        <v>215420.32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39983515.610000007</v>
      </c>
      <c r="C94" s="27">
        <v>40924030.299999997</v>
      </c>
      <c r="D94" s="27">
        <v>42229220.419999994</v>
      </c>
      <c r="E94" s="27">
        <v>42843145.5</v>
      </c>
    </row>
    <row r="95" spans="1:5" ht="15" customHeight="1">
      <c r="A95" s="6" t="s">
        <v>58</v>
      </c>
      <c r="B95" s="29">
        <v>2609477.25</v>
      </c>
      <c r="C95" s="29">
        <v>2630176</v>
      </c>
      <c r="D95" s="29">
        <v>2769930.2</v>
      </c>
      <c r="E95" s="29">
        <v>2665521.2200000002</v>
      </c>
    </row>
    <row r="96" spans="1:5" ht="15" customHeight="1">
      <c r="A96" s="6" t="s">
        <v>61</v>
      </c>
      <c r="B96" s="29">
        <v>14991028.970000001</v>
      </c>
      <c r="C96" s="29">
        <v>15026921.289999999</v>
      </c>
      <c r="D96" s="29">
        <v>15380345.699999999</v>
      </c>
      <c r="E96" s="29">
        <v>13612312.24</v>
      </c>
    </row>
    <row r="97" spans="1:5">
      <c r="A97" s="6" t="s">
        <v>62</v>
      </c>
      <c r="B97" s="29">
        <v>18443569.370000001</v>
      </c>
      <c r="C97" s="29">
        <v>18890746.079999998</v>
      </c>
      <c r="D97" s="29">
        <v>19270623.829999998</v>
      </c>
      <c r="E97" s="29">
        <v>19597388</v>
      </c>
    </row>
    <row r="98" spans="1:5">
      <c r="A98" s="6" t="s">
        <v>67</v>
      </c>
      <c r="B98" s="29">
        <v>291707.13</v>
      </c>
      <c r="C98" s="29">
        <v>415791.22</v>
      </c>
      <c r="D98" s="29">
        <v>535262.16</v>
      </c>
      <c r="E98" s="29">
        <v>455541.95</v>
      </c>
    </row>
    <row r="99" spans="1:5">
      <c r="A99" s="6" t="s">
        <v>68</v>
      </c>
      <c r="B99" s="29">
        <v>3647732.89</v>
      </c>
      <c r="C99" s="29">
        <v>3960395.71</v>
      </c>
      <c r="D99" s="29">
        <v>4273058.53</v>
      </c>
      <c r="E99" s="29">
        <v>6512382.0899999999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40011669.590000004</v>
      </c>
      <c r="C101" s="27">
        <v>39023562.640000001</v>
      </c>
      <c r="D101" s="27">
        <v>35299147.93</v>
      </c>
      <c r="E101" s="27">
        <v>32832447.859999999</v>
      </c>
    </row>
    <row r="102" spans="1:5">
      <c r="A102" s="6" t="s">
        <v>70</v>
      </c>
      <c r="B102" s="29">
        <v>16193833.109999999</v>
      </c>
      <c r="C102" s="29">
        <v>15809401.539999999</v>
      </c>
      <c r="D102" s="29">
        <v>13485310.939999999</v>
      </c>
      <c r="E102" s="29">
        <v>12383899.189999999</v>
      </c>
    </row>
    <row r="103" spans="1:5">
      <c r="A103" s="6" t="s">
        <v>71</v>
      </c>
      <c r="B103" s="29">
        <v>23216503.390000001</v>
      </c>
      <c r="C103" s="29">
        <v>18534622.370000001</v>
      </c>
      <c r="D103" s="29">
        <v>17436483.780000001</v>
      </c>
      <c r="E103" s="29">
        <v>17436483.780000001</v>
      </c>
    </row>
    <row r="104" spans="1:5">
      <c r="A104" s="6" t="s">
        <v>72</v>
      </c>
      <c r="B104" s="29">
        <v>601333.09</v>
      </c>
      <c r="C104" s="29">
        <v>4679538.7300000004</v>
      </c>
      <c r="D104" s="29">
        <v>4377353.21</v>
      </c>
      <c r="E104" s="29">
        <v>3012064.89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149882443.27000001</v>
      </c>
      <c r="C106" s="30">
        <v>148036771.37</v>
      </c>
      <c r="D106" s="30">
        <v>145082130.94999999</v>
      </c>
      <c r="E106" s="30">
        <v>139230339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8"/>
  <dimension ref="A1:E25"/>
  <sheetViews>
    <sheetView zoomScale="85" zoomScaleNormal="85" workbookViewId="0">
      <selection activeCell="B17" sqref="B17:B24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96</v>
      </c>
      <c r="C7" s="9" t="s">
        <v>92</v>
      </c>
      <c r="D7" s="9" t="s">
        <v>93</v>
      </c>
      <c r="E7" s="9" t="s">
        <v>94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0.77760471748940996</v>
      </c>
      <c r="C9" s="36">
        <v>0.79783959184941733</v>
      </c>
      <c r="D9" s="36">
        <v>0.78942818330363806</v>
      </c>
      <c r="E9" s="36">
        <v>0.77176157936375234</v>
      </c>
    </row>
    <row r="10" spans="1:5">
      <c r="A10" s="35" t="s">
        <v>77</v>
      </c>
      <c r="B10" s="36">
        <v>0.10850696932505721</v>
      </c>
      <c r="C10" s="36">
        <v>0.13049553761583368</v>
      </c>
      <c r="D10" s="36">
        <v>0.13268536895539393</v>
      </c>
      <c r="E10" s="36">
        <v>0.13051832503146132</v>
      </c>
    </row>
    <row r="11" spans="1:5">
      <c r="A11" s="37" t="s">
        <v>78</v>
      </c>
      <c r="B11" s="38">
        <v>1.5846190884039534E-3</v>
      </c>
      <c r="C11" s="38">
        <v>4.1675515677962486E-3</v>
      </c>
      <c r="D11" s="38">
        <v>4.373179251493612E-3</v>
      </c>
      <c r="E11" s="38">
        <v>4.3923684538052813E-3</v>
      </c>
    </row>
    <row r="12" spans="1:5">
      <c r="A12" s="39" t="s">
        <v>79</v>
      </c>
      <c r="B12" s="38">
        <v>4.1422316480341427E-2</v>
      </c>
      <c r="C12" s="38">
        <v>3.5654166309505977E-2</v>
      </c>
      <c r="D12" s="38">
        <v>3.3891945618138519E-2</v>
      </c>
      <c r="E12" s="38">
        <v>5.2579031677581052E-2</v>
      </c>
    </row>
    <row r="13" spans="1:5">
      <c r="A13" s="39" t="s">
        <v>80</v>
      </c>
      <c r="B13" s="36">
        <v>4.3589040350178646E-2</v>
      </c>
      <c r="C13" s="36">
        <v>3.7618050839424599E-2</v>
      </c>
      <c r="D13" s="36">
        <v>3.5916764798228591E-2</v>
      </c>
      <c r="E13" s="36">
        <v>5.4669561760757872E-2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2016</v>
      </c>
      <c r="C15" s="36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40">
        <v>1.6195821392267089E-2</v>
      </c>
      <c r="C17" s="40"/>
      <c r="D17" s="36"/>
      <c r="E17" s="40"/>
    </row>
    <row r="18" spans="1:5">
      <c r="A18" s="39" t="s">
        <v>83</v>
      </c>
      <c r="B18" s="38">
        <v>0.10613346757209284</v>
      </c>
      <c r="C18" s="38"/>
      <c r="D18" s="38"/>
      <c r="E18" s="38"/>
    </row>
    <row r="19" spans="1:5">
      <c r="A19" s="35" t="s">
        <v>84</v>
      </c>
      <c r="B19" s="36">
        <v>2.7977548967535102E-2</v>
      </c>
      <c r="C19" s="36"/>
      <c r="D19" s="36"/>
      <c r="E19" s="36"/>
    </row>
    <row r="20" spans="1:5">
      <c r="A20" s="35" t="s">
        <v>85</v>
      </c>
      <c r="B20" s="36">
        <v>0.90927287280955571</v>
      </c>
      <c r="C20" s="36"/>
      <c r="D20" s="36"/>
      <c r="E20" s="36"/>
    </row>
    <row r="21" spans="1:5">
      <c r="A21" s="39" t="s">
        <v>86</v>
      </c>
      <c r="B21" s="41">
        <v>1.3962125882857419</v>
      </c>
      <c r="C21" s="41"/>
      <c r="D21" s="41"/>
      <c r="E21" s="41"/>
    </row>
    <row r="22" spans="1:5">
      <c r="A22" s="39" t="s">
        <v>87</v>
      </c>
      <c r="B22" s="38">
        <v>2.7935227169202408</v>
      </c>
      <c r="C22" s="38"/>
      <c r="D22" s="38"/>
      <c r="E22" s="38"/>
    </row>
    <row r="23" spans="1:5">
      <c r="A23" s="39" t="s">
        <v>88</v>
      </c>
      <c r="B23" s="36">
        <v>0.45994774000994215</v>
      </c>
      <c r="C23" s="36"/>
      <c r="D23" s="36"/>
      <c r="E23" s="36"/>
    </row>
    <row r="24" spans="1:5">
      <c r="A24" s="39" t="s">
        <v>89</v>
      </c>
      <c r="B24" s="38">
        <v>0.73639277404621772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5">
    <pageSetUpPr fitToPage="1"/>
  </sheetPr>
  <dimension ref="A1:E111"/>
  <sheetViews>
    <sheetView showGridLines="0" zoomScale="85" zoomScaleNormal="85" workbookViewId="0">
      <selection activeCell="H93" sqref="H93"/>
    </sheetView>
  </sheetViews>
  <sheetFormatPr defaultColWidth="9.140625" defaultRowHeight="15" outlineLevelRow="1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92</v>
      </c>
      <c r="C6" s="9" t="s">
        <v>93</v>
      </c>
      <c r="D6" s="9" t="s">
        <v>94</v>
      </c>
      <c r="E6" s="9" t="s">
        <v>95</v>
      </c>
    </row>
    <row r="7" spans="1:5" ht="9" customHeight="1">
      <c r="B7" s="10"/>
      <c r="C7" s="11"/>
      <c r="D7" s="11"/>
      <c r="E7" s="11"/>
    </row>
    <row r="8" spans="1:5">
      <c r="A8" s="12" t="s">
        <v>6</v>
      </c>
      <c r="B8" s="13">
        <v>255726827.28999999</v>
      </c>
      <c r="C8" s="13">
        <v>188396649.81</v>
      </c>
      <c r="D8" s="13">
        <v>122904076.84999999</v>
      </c>
      <c r="E8" s="13">
        <v>60189443.770000003</v>
      </c>
    </row>
    <row r="9" spans="1:5">
      <c r="A9" s="12" t="s">
        <v>7</v>
      </c>
      <c r="B9" s="14">
        <v>259038886.70999998</v>
      </c>
      <c r="C9" s="14">
        <v>190892275.78</v>
      </c>
      <c r="D9" s="14">
        <v>124637937.19</v>
      </c>
      <c r="E9" s="14">
        <v>61257399.18</v>
      </c>
    </row>
    <row r="10" spans="1:5">
      <c r="A10" s="6" t="s">
        <v>8</v>
      </c>
      <c r="B10" s="15">
        <v>259029455.47999999</v>
      </c>
      <c r="C10" s="15">
        <v>191053104.33000001</v>
      </c>
      <c r="D10" s="15">
        <v>124670077.73</v>
      </c>
      <c r="E10" s="15">
        <v>61246522.560000002</v>
      </c>
    </row>
    <row r="11" spans="1:5">
      <c r="A11" s="6" t="s">
        <v>9</v>
      </c>
      <c r="B11" s="15">
        <v>9431.23</v>
      </c>
      <c r="C11" s="15">
        <v>-160828.54999999999</v>
      </c>
      <c r="D11" s="15">
        <v>-32140.54</v>
      </c>
      <c r="E11" s="15">
        <v>10876.62</v>
      </c>
    </row>
    <row r="12" spans="1:5">
      <c r="A12" s="12" t="s">
        <v>10</v>
      </c>
      <c r="B12" s="14">
        <v>-3312059.42</v>
      </c>
      <c r="C12" s="14">
        <v>-2495625.9700000002</v>
      </c>
      <c r="D12" s="14">
        <v>-1733860.34</v>
      </c>
      <c r="E12" s="14">
        <v>-1067955.4099999999</v>
      </c>
    </row>
    <row r="13" spans="1:5">
      <c r="A13" s="12" t="s">
        <v>11</v>
      </c>
      <c r="B13" s="14">
        <v>-204028987.51000002</v>
      </c>
      <c r="C13" s="14">
        <v>-148725625</v>
      </c>
      <c r="D13" s="14">
        <v>-94852644.459999993</v>
      </c>
      <c r="E13" s="14">
        <v>-41884769.710000001</v>
      </c>
    </row>
    <row r="14" spans="1:5">
      <c r="A14" s="6" t="s">
        <v>12</v>
      </c>
      <c r="B14" s="15">
        <v>-200810240.05000001</v>
      </c>
      <c r="C14" s="15">
        <v>-146248152.06</v>
      </c>
      <c r="D14" s="15">
        <v>-92908971.659999996</v>
      </c>
      <c r="E14" s="15">
        <v>-41609442.43</v>
      </c>
    </row>
    <row r="15" spans="1:5">
      <c r="A15" s="6" t="s">
        <v>13</v>
      </c>
      <c r="B15" s="15">
        <v>-3218747.46</v>
      </c>
      <c r="C15" s="15">
        <v>-2477472.94</v>
      </c>
      <c r="D15" s="15">
        <v>-1943672.8</v>
      </c>
      <c r="E15" s="15">
        <v>-275327.28000000003</v>
      </c>
    </row>
    <row r="16" spans="1:5">
      <c r="A16" s="17" t="s">
        <v>14</v>
      </c>
      <c r="B16" s="18">
        <v>51697839.779999971</v>
      </c>
      <c r="C16" s="18">
        <v>39671024.810000002</v>
      </c>
      <c r="D16" s="18">
        <v>28051432.390000001</v>
      </c>
      <c r="E16" s="18">
        <v>18304674.060000002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2855645.8</v>
      </c>
      <c r="C18" s="14">
        <v>2190157.38</v>
      </c>
      <c r="D18" s="14">
        <v>1426270.71</v>
      </c>
      <c r="E18" s="14">
        <v>731596.59</v>
      </c>
    </row>
    <row r="19" spans="1:5">
      <c r="A19" s="12" t="s">
        <v>16</v>
      </c>
      <c r="B19" s="14">
        <v>33869930.359999999</v>
      </c>
      <c r="C19" s="14">
        <v>25297348.690000001</v>
      </c>
      <c r="D19" s="14">
        <v>17198197.440000001</v>
      </c>
      <c r="E19" s="14">
        <v>8019879.4500000002</v>
      </c>
    </row>
    <row r="20" spans="1:5">
      <c r="A20" s="12" t="s">
        <v>17</v>
      </c>
      <c r="B20" s="14">
        <v>-1288412.8799999999</v>
      </c>
      <c r="C20" s="14">
        <v>-950143.7</v>
      </c>
      <c r="D20" s="14">
        <v>-644818.14</v>
      </c>
      <c r="E20" s="14">
        <v>-300323.15999999997</v>
      </c>
    </row>
    <row r="21" spans="1:5">
      <c r="A21" s="12" t="s">
        <v>18</v>
      </c>
      <c r="B21" s="14">
        <v>-22343639.73</v>
      </c>
      <c r="C21" s="14">
        <v>-18661120.919999998</v>
      </c>
      <c r="D21" s="14">
        <v>-14245197.560000001</v>
      </c>
      <c r="E21" s="14">
        <v>-8068602.3500000015</v>
      </c>
    </row>
    <row r="22" spans="1:5">
      <c r="A22" s="6" t="s">
        <v>19</v>
      </c>
      <c r="B22" s="15">
        <v>-21479187.449999999</v>
      </c>
      <c r="C22" s="15">
        <v>-17574995.73</v>
      </c>
      <c r="D22" s="15">
        <v>-11621777.52</v>
      </c>
      <c r="E22" s="15">
        <v>-6898331.9500000002</v>
      </c>
    </row>
    <row r="23" spans="1:5">
      <c r="A23" s="6" t="s">
        <v>20</v>
      </c>
      <c r="B23" s="15">
        <v>-1244521.9099999999</v>
      </c>
      <c r="C23" s="15">
        <v>-953578.75</v>
      </c>
      <c r="D23" s="15">
        <v>-633395.49</v>
      </c>
      <c r="E23" s="15">
        <v>-266447.77</v>
      </c>
    </row>
    <row r="24" spans="1:5">
      <c r="A24" s="6" t="s">
        <v>21</v>
      </c>
      <c r="B24" s="15">
        <v>41066.699999999997</v>
      </c>
      <c r="C24" s="15">
        <v>31790.85</v>
      </c>
      <c r="D24" s="15">
        <v>21347.18</v>
      </c>
      <c r="E24" s="15">
        <v>8210.85</v>
      </c>
    </row>
    <row r="25" spans="1:5">
      <c r="A25" s="6" t="s">
        <v>22</v>
      </c>
      <c r="B25" s="15">
        <v>339002.93</v>
      </c>
      <c r="C25" s="15">
        <v>-164337.29</v>
      </c>
      <c r="D25" s="15">
        <v>-2011371.73</v>
      </c>
      <c r="E25" s="15">
        <v>-912033.48</v>
      </c>
    </row>
    <row r="26" spans="1:5">
      <c r="A26" s="12" t="s">
        <v>23</v>
      </c>
      <c r="B26" s="14">
        <v>-32147203.719999999</v>
      </c>
      <c r="C26" s="14">
        <v>-23558133.789999999</v>
      </c>
      <c r="D26" s="14">
        <v>-14049035.699999999</v>
      </c>
      <c r="E26" s="14">
        <v>-6647957.7999999998</v>
      </c>
    </row>
    <row r="27" spans="1:5">
      <c r="A27" s="17" t="s">
        <v>24</v>
      </c>
      <c r="B27" s="18">
        <v>32644159.60999997</v>
      </c>
      <c r="C27" s="18">
        <v>23989132.470000006</v>
      </c>
      <c r="D27" s="18">
        <v>17736849.140000004</v>
      </c>
      <c r="E27" s="18">
        <v>12039266.789999999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-1065754.74</v>
      </c>
      <c r="C29" s="15">
        <v>-823892.32</v>
      </c>
      <c r="D29" s="15">
        <v>-539839.99</v>
      </c>
      <c r="E29" s="15">
        <v>-258345.89</v>
      </c>
    </row>
    <row r="30" spans="1:5">
      <c r="A30" s="6" t="s">
        <v>26</v>
      </c>
      <c r="B30" s="15">
        <v>-33371209.809999999</v>
      </c>
      <c r="C30" s="15">
        <v>-24997478.989999998</v>
      </c>
      <c r="D30" s="15">
        <v>-16041234.25</v>
      </c>
      <c r="E30" s="15">
        <v>-7309873.5199999996</v>
      </c>
    </row>
    <row r="31" spans="1:5">
      <c r="A31" s="6" t="s">
        <v>27</v>
      </c>
      <c r="B31" s="15">
        <v>6533225.9800000004</v>
      </c>
      <c r="C31" s="15">
        <v>5192752.67</v>
      </c>
      <c r="D31" s="15">
        <v>3029898.87</v>
      </c>
      <c r="E31" s="15">
        <v>1306406.9899999998</v>
      </c>
    </row>
    <row r="32" spans="1:5">
      <c r="A32" s="6" t="s">
        <v>28</v>
      </c>
      <c r="B32" s="15">
        <v>314101.57</v>
      </c>
      <c r="C32" s="15">
        <v>286653.31</v>
      </c>
      <c r="D32" s="15">
        <v>257604.34</v>
      </c>
      <c r="E32" s="15">
        <v>32013.77</v>
      </c>
    </row>
    <row r="33" spans="1:5" hidden="1" outlineLevel="1">
      <c r="A33" s="16" t="s">
        <v>29</v>
      </c>
      <c r="B33" s="15"/>
      <c r="C33" s="15"/>
      <c r="D33" s="15"/>
      <c r="E33" s="15"/>
    </row>
    <row r="34" spans="1:5" hidden="1" outlineLevel="1">
      <c r="A34" s="16" t="s">
        <v>30</v>
      </c>
      <c r="B34" s="15"/>
      <c r="C34" s="15"/>
      <c r="D34" s="15"/>
      <c r="E34" s="15"/>
    </row>
    <row r="35" spans="1:5" hidden="1" collapsed="1">
      <c r="A35" s="20" t="s">
        <v>31</v>
      </c>
      <c r="B35" s="14"/>
      <c r="C35" s="14"/>
      <c r="D35" s="14"/>
      <c r="E35" s="14"/>
    </row>
    <row r="36" spans="1:5">
      <c r="A36" s="17" t="s">
        <v>32</v>
      </c>
      <c r="B36" s="18">
        <v>5054522.6099999733</v>
      </c>
      <c r="C36" s="18">
        <v>3647167.1400000076</v>
      </c>
      <c r="D36" s="18">
        <v>4443278.1100000059</v>
      </c>
      <c r="E36" s="18">
        <v>5809468.1399999987</v>
      </c>
    </row>
    <row r="37" spans="1:5">
      <c r="A37" s="12"/>
      <c r="B37" s="15"/>
      <c r="C37" s="15"/>
      <c r="D37" s="19"/>
      <c r="E37" s="19"/>
    </row>
    <row r="38" spans="1:5">
      <c r="A38" s="6" t="s">
        <v>33</v>
      </c>
      <c r="B38" s="15">
        <v>-619899.21</v>
      </c>
      <c r="C38" s="15">
        <v>-615280.72</v>
      </c>
      <c r="D38" s="15">
        <v>-1455893.13</v>
      </c>
      <c r="E38" s="15">
        <v>-1490520.52</v>
      </c>
    </row>
    <row r="39" spans="1:5" hidden="1">
      <c r="A39" s="16" t="s">
        <v>34</v>
      </c>
      <c r="B39" s="15"/>
      <c r="C39" s="15"/>
      <c r="D39" s="15"/>
      <c r="E39" s="15"/>
    </row>
    <row r="40" spans="1:5">
      <c r="A40" s="6" t="s">
        <v>35</v>
      </c>
      <c r="B40" s="15">
        <v>-292917.38</v>
      </c>
      <c r="C40" s="15">
        <v>-292917.38</v>
      </c>
      <c r="D40" s="15">
        <v>-292917.38</v>
      </c>
      <c r="E40" s="15">
        <v>0</v>
      </c>
    </row>
    <row r="41" spans="1:5">
      <c r="A41" s="17" t="s">
        <v>36</v>
      </c>
      <c r="B41" s="18">
        <v>4141706.0199999735</v>
      </c>
      <c r="C41" s="18">
        <v>2738969.0400000075</v>
      </c>
      <c r="D41" s="18">
        <v>2694467.6000000061</v>
      </c>
      <c r="E41" s="18">
        <v>4318947.6199999992</v>
      </c>
    </row>
    <row r="42" spans="1:5">
      <c r="A42" s="12"/>
      <c r="B42" s="13"/>
      <c r="C42" s="13"/>
      <c r="D42" s="13"/>
      <c r="E42" s="13"/>
    </row>
    <row r="43" spans="1:5">
      <c r="B43" s="19"/>
      <c r="C43" s="19"/>
      <c r="D43" s="19"/>
      <c r="E43" s="19"/>
    </row>
    <row r="44" spans="1:5">
      <c r="A44" s="21"/>
      <c r="B44" s="22"/>
      <c r="C44" s="22"/>
      <c r="D44" s="22"/>
      <c r="E44" s="22"/>
    </row>
    <row r="45" spans="1:5">
      <c r="A45" s="21"/>
      <c r="B45" s="23"/>
      <c r="C45" s="23"/>
      <c r="D45" s="23"/>
      <c r="E45" s="23"/>
    </row>
    <row r="46" spans="1:5">
      <c r="A46" s="24"/>
      <c r="B46" s="25"/>
      <c r="C46" s="25"/>
      <c r="D46" s="25"/>
      <c r="E46" s="25"/>
    </row>
    <row r="47" spans="1:5">
      <c r="B47" s="7"/>
      <c r="C47" s="7"/>
      <c r="D47" s="7"/>
      <c r="E47" s="7"/>
    </row>
    <row r="48" spans="1:5">
      <c r="A48" s="4"/>
      <c r="B48" s="25"/>
      <c r="C48" s="25"/>
      <c r="D48" s="25"/>
      <c r="E48" s="5" t="s">
        <v>0</v>
      </c>
    </row>
    <row r="49" spans="1:5">
      <c r="A49" s="4"/>
      <c r="B49" s="25"/>
      <c r="C49" s="25"/>
      <c r="D49" s="25"/>
      <c r="E49" s="5" t="s">
        <v>1</v>
      </c>
    </row>
    <row r="50" spans="1:5">
      <c r="A50" s="4"/>
      <c r="B50" s="25"/>
      <c r="C50" s="25"/>
      <c r="D50" s="25"/>
      <c r="E50" s="5"/>
    </row>
    <row r="51" spans="1:5">
      <c r="B51" s="25"/>
      <c r="C51" s="25"/>
      <c r="D51" s="25"/>
      <c r="E51" s="25"/>
    </row>
    <row r="52" spans="1:5">
      <c r="A52" s="8" t="s">
        <v>37</v>
      </c>
      <c r="B52" s="9" t="s">
        <v>92</v>
      </c>
      <c r="C52" s="9" t="s">
        <v>93</v>
      </c>
      <c r="D52" s="9" t="s">
        <v>94</v>
      </c>
      <c r="E52" s="9" t="s">
        <v>95</v>
      </c>
    </row>
    <row r="53" spans="1:5">
      <c r="A53" s="12"/>
      <c r="B53" s="25"/>
      <c r="C53" s="25"/>
      <c r="D53" s="25"/>
      <c r="E53" s="25"/>
    </row>
    <row r="54" spans="1:5">
      <c r="A54" s="26" t="s">
        <v>38</v>
      </c>
      <c r="B54" s="27">
        <v>95066968.050000012</v>
      </c>
      <c r="C54" s="27">
        <v>92234284.579999998</v>
      </c>
      <c r="D54" s="27">
        <v>87942377.179999992</v>
      </c>
      <c r="E54" s="27">
        <v>88047904.989999995</v>
      </c>
    </row>
    <row r="55" spans="1:5">
      <c r="A55" s="6" t="s">
        <v>39</v>
      </c>
      <c r="B55" s="28">
        <v>545179.48</v>
      </c>
      <c r="C55" s="28">
        <v>2337954.12</v>
      </c>
      <c r="D55" s="28">
        <v>1445588.27</v>
      </c>
      <c r="E55" s="28">
        <v>1128390.1299999999</v>
      </c>
    </row>
    <row r="56" spans="1:5">
      <c r="A56" s="6" t="s">
        <v>40</v>
      </c>
      <c r="B56" s="29">
        <v>81140740.780000001</v>
      </c>
      <c r="C56" s="29">
        <v>74515004.5</v>
      </c>
      <c r="D56" s="29">
        <v>71499915.849999994</v>
      </c>
      <c r="E56" s="29">
        <v>70946592.579999998</v>
      </c>
    </row>
    <row r="57" spans="1:5">
      <c r="A57" s="6" t="s">
        <v>41</v>
      </c>
      <c r="B57" s="29">
        <v>599034.04</v>
      </c>
      <c r="C57" s="29">
        <v>817476.66</v>
      </c>
      <c r="D57" s="29">
        <v>1607587.68</v>
      </c>
      <c r="E57" s="29">
        <v>1627113.83</v>
      </c>
    </row>
    <row r="58" spans="1:5">
      <c r="A58" s="6" t="s">
        <v>42</v>
      </c>
      <c r="B58" s="29">
        <v>4097508.71</v>
      </c>
      <c r="C58" s="29">
        <v>4131511.15</v>
      </c>
      <c r="D58" s="29">
        <v>4180908.53</v>
      </c>
      <c r="E58" s="29">
        <v>6156597.5499999998</v>
      </c>
    </row>
    <row r="59" spans="1:5">
      <c r="A59" s="6" t="s">
        <v>43</v>
      </c>
      <c r="B59" s="29">
        <v>3141307.18</v>
      </c>
      <c r="C59" s="29">
        <v>2904112.75</v>
      </c>
      <c r="D59" s="29">
        <v>2994702.66</v>
      </c>
      <c r="E59" s="29">
        <v>2430614.54</v>
      </c>
    </row>
    <row r="60" spans="1:5">
      <c r="A60" s="6" t="s">
        <v>44</v>
      </c>
      <c r="B60" s="29">
        <v>5131784</v>
      </c>
      <c r="C60" s="29">
        <v>7172825.7699999996</v>
      </c>
      <c r="D60" s="29">
        <v>5842253.0199999996</v>
      </c>
      <c r="E60" s="29">
        <v>5309318.4000000004</v>
      </c>
    </row>
    <row r="61" spans="1:5">
      <c r="A61" s="6" t="s">
        <v>45</v>
      </c>
      <c r="B61" s="29">
        <v>161245.62</v>
      </c>
      <c r="C61" s="29">
        <v>150755.24</v>
      </c>
      <c r="D61" s="29">
        <v>164689.81</v>
      </c>
      <c r="E61" s="29">
        <v>240641.27</v>
      </c>
    </row>
    <row r="62" spans="1:5">
      <c r="A62" s="6" t="s">
        <v>46</v>
      </c>
      <c r="B62" s="29">
        <v>250168.24</v>
      </c>
      <c r="C62" s="29">
        <v>204644.39</v>
      </c>
      <c r="D62" s="29">
        <v>206731.36</v>
      </c>
      <c r="E62" s="29">
        <v>208636.69</v>
      </c>
    </row>
    <row r="63" spans="1:5">
      <c r="B63" s="29"/>
      <c r="C63" s="29"/>
      <c r="D63" s="29"/>
      <c r="E63" s="29"/>
    </row>
    <row r="64" spans="1:5">
      <c r="A64" s="26" t="s">
        <v>47</v>
      </c>
      <c r="B64" s="27">
        <v>52969803.32</v>
      </c>
      <c r="C64" s="27">
        <v>52847846.370000005</v>
      </c>
      <c r="D64" s="27">
        <v>51287961.82</v>
      </c>
      <c r="E64" s="27">
        <v>50791254.840000004</v>
      </c>
    </row>
    <row r="65" spans="1:5">
      <c r="A65" s="12" t="s">
        <v>48</v>
      </c>
      <c r="B65" s="28">
        <v>37219143.439999998</v>
      </c>
      <c r="C65" s="28">
        <v>37514940.200000003</v>
      </c>
      <c r="D65" s="28">
        <v>36467418.75</v>
      </c>
      <c r="E65" s="28">
        <v>35946795.270000003</v>
      </c>
    </row>
    <row r="66" spans="1:5">
      <c r="A66" s="6" t="s">
        <v>49</v>
      </c>
      <c r="B66" s="29">
        <v>15277838.560000001</v>
      </c>
      <c r="C66" s="29">
        <v>15257020.09</v>
      </c>
      <c r="D66" s="29">
        <v>13957936.85</v>
      </c>
      <c r="E66" s="29">
        <v>13168741.17</v>
      </c>
    </row>
    <row r="67" spans="1:5">
      <c r="A67" s="6" t="s">
        <v>50</v>
      </c>
      <c r="B67" s="29">
        <v>105189.75999999999</v>
      </c>
      <c r="C67" s="29">
        <v>96329.48</v>
      </c>
      <c r="D67" s="29">
        <v>80459.539999999994</v>
      </c>
      <c r="E67" s="29">
        <v>95663.48</v>
      </c>
    </row>
    <row r="68" spans="1:5">
      <c r="A68" s="6" t="s">
        <v>51</v>
      </c>
      <c r="B68" s="29">
        <v>21836115.120000001</v>
      </c>
      <c r="C68" s="29">
        <v>22161590.629999999</v>
      </c>
      <c r="D68" s="29">
        <v>22429022.359999999</v>
      </c>
      <c r="E68" s="29">
        <v>22682390.620000001</v>
      </c>
    </row>
    <row r="69" spans="1:5">
      <c r="A69" s="6" t="s">
        <v>52</v>
      </c>
      <c r="B69" s="29">
        <v>3064457.6</v>
      </c>
      <c r="C69" s="29">
        <v>3064172.6</v>
      </c>
      <c r="D69" s="29">
        <v>3063947.6</v>
      </c>
      <c r="E69" s="29">
        <v>3019146.27</v>
      </c>
    </row>
    <row r="70" spans="1:5">
      <c r="A70" s="6" t="s">
        <v>53</v>
      </c>
      <c r="B70" s="29">
        <v>12378492.779999999</v>
      </c>
      <c r="C70" s="29">
        <v>11938650.16</v>
      </c>
      <c r="D70" s="29">
        <v>11415797.48</v>
      </c>
      <c r="E70" s="29">
        <v>11449128.27</v>
      </c>
    </row>
    <row r="71" spans="1:5">
      <c r="A71" s="6" t="s">
        <v>54</v>
      </c>
      <c r="B71" s="29">
        <v>307709.5</v>
      </c>
      <c r="C71" s="29">
        <v>330083.40999999997</v>
      </c>
      <c r="D71" s="29">
        <v>340797.99</v>
      </c>
      <c r="E71" s="29">
        <v>376185.03</v>
      </c>
    </row>
    <row r="72" spans="1:5">
      <c r="A72" s="12"/>
      <c r="B72" s="29"/>
      <c r="C72" s="29"/>
      <c r="D72" s="29"/>
      <c r="E72" s="29"/>
    </row>
    <row r="73" spans="1:5">
      <c r="A73" s="17" t="s">
        <v>55</v>
      </c>
      <c r="B73" s="30">
        <v>148036771.37</v>
      </c>
      <c r="C73" s="30">
        <v>145082130.94999999</v>
      </c>
      <c r="D73" s="30">
        <v>139230339</v>
      </c>
      <c r="E73" s="30">
        <v>138839159.82999998</v>
      </c>
    </row>
    <row r="74" spans="1:5">
      <c r="B74" s="29"/>
      <c r="C74" s="29"/>
      <c r="D74" s="29"/>
      <c r="E74" s="29"/>
    </row>
    <row r="75" spans="1:5">
      <c r="A75" s="21"/>
      <c r="B75" s="31"/>
      <c r="C75" s="31"/>
      <c r="D75" s="31"/>
      <c r="E75" s="31"/>
    </row>
    <row r="76" spans="1:5">
      <c r="A76" s="21"/>
      <c r="B76" s="31"/>
      <c r="C76" s="31"/>
      <c r="D76" s="31"/>
      <c r="E76" s="31"/>
    </row>
    <row r="77" spans="1:5">
      <c r="A77" s="21"/>
      <c r="B77" s="31"/>
      <c r="C77" s="31"/>
      <c r="D77" s="31"/>
      <c r="E77" s="31"/>
    </row>
    <row r="78" spans="1:5">
      <c r="A78" s="4"/>
      <c r="B78" s="25"/>
      <c r="C78" s="25"/>
      <c r="D78" s="25"/>
      <c r="E78" s="5" t="s">
        <v>0</v>
      </c>
    </row>
    <row r="79" spans="1:5">
      <c r="A79" s="4"/>
      <c r="B79" s="25"/>
      <c r="C79" s="25"/>
      <c r="D79" s="25"/>
      <c r="E79" s="5" t="s">
        <v>1</v>
      </c>
    </row>
    <row r="80" spans="1:5">
      <c r="A80" s="4"/>
      <c r="B80" s="25"/>
      <c r="C80" s="25"/>
      <c r="D80" s="25"/>
      <c r="E80" s="5"/>
    </row>
    <row r="81" spans="1:5">
      <c r="B81" s="25"/>
      <c r="C81" s="25"/>
      <c r="D81" s="25"/>
      <c r="E81" s="25"/>
    </row>
    <row r="82" spans="1:5">
      <c r="A82" s="8" t="s">
        <v>56</v>
      </c>
      <c r="B82" s="9" t="s">
        <v>92</v>
      </c>
      <c r="C82" s="9" t="s">
        <v>93</v>
      </c>
      <c r="D82" s="9" t="s">
        <v>94</v>
      </c>
      <c r="E82" s="9" t="s">
        <v>95</v>
      </c>
    </row>
    <row r="83" spans="1:5">
      <c r="A83" s="12"/>
      <c r="B83" s="25"/>
      <c r="C83" s="25"/>
      <c r="D83" s="25"/>
      <c r="E83" s="25"/>
    </row>
    <row r="84" spans="1:5">
      <c r="A84" s="26" t="s">
        <v>57</v>
      </c>
      <c r="B84" s="27">
        <v>68089178.430000007</v>
      </c>
      <c r="C84" s="27">
        <v>67553762.599999979</v>
      </c>
      <c r="D84" s="27">
        <v>63554745.640000001</v>
      </c>
      <c r="E84" s="27">
        <v>62913492.660000004</v>
      </c>
    </row>
    <row r="85" spans="1:5">
      <c r="A85" s="6" t="s">
        <v>58</v>
      </c>
      <c r="B85" s="29">
        <v>41497802.060000002</v>
      </c>
      <c r="C85" s="29">
        <v>40652700.619999997</v>
      </c>
      <c r="D85" s="29">
        <v>37763968.719999999</v>
      </c>
      <c r="E85" s="29">
        <v>36325652.789999999</v>
      </c>
    </row>
    <row r="86" spans="1:5">
      <c r="A86" s="6" t="s">
        <v>59</v>
      </c>
      <c r="B86" s="29">
        <v>226167.67</v>
      </c>
      <c r="C86" s="29">
        <v>46763.23</v>
      </c>
      <c r="D86" s="29">
        <v>120888.16</v>
      </c>
      <c r="E86" s="29">
        <v>337342.56</v>
      </c>
    </row>
    <row r="87" spans="1:5">
      <c r="A87" s="6" t="s">
        <v>60</v>
      </c>
      <c r="B87" s="29">
        <v>6054076</v>
      </c>
      <c r="C87" s="29">
        <v>6251670.1500000004</v>
      </c>
      <c r="D87" s="29">
        <v>5472522.7000000002</v>
      </c>
      <c r="E87" s="29">
        <v>5459034.46</v>
      </c>
    </row>
    <row r="88" spans="1:5">
      <c r="A88" s="6" t="s">
        <v>61</v>
      </c>
      <c r="B88" s="29">
        <v>3064132.1</v>
      </c>
      <c r="C88" s="29">
        <v>2637694.7999999998</v>
      </c>
      <c r="D88" s="29">
        <v>4179352.75</v>
      </c>
      <c r="E88" s="29">
        <v>4213980.1399999997</v>
      </c>
    </row>
    <row r="89" spans="1:5">
      <c r="A89" s="6" t="s">
        <v>62</v>
      </c>
      <c r="B89" s="29">
        <v>7285090.7999999998</v>
      </c>
      <c r="C89" s="29">
        <v>7132103.7599999998</v>
      </c>
      <c r="D89" s="29">
        <v>6715064.8099999996</v>
      </c>
      <c r="E89" s="29">
        <v>6661405.5599999996</v>
      </c>
    </row>
    <row r="90" spans="1:5">
      <c r="A90" s="6" t="s">
        <v>63</v>
      </c>
      <c r="B90" s="29">
        <v>469615.27</v>
      </c>
      <c r="C90" s="29">
        <v>457981.33</v>
      </c>
      <c r="D90" s="29">
        <v>283062.01</v>
      </c>
      <c r="E90" s="29">
        <v>302645.33</v>
      </c>
    </row>
    <row r="91" spans="1:5">
      <c r="A91" s="6" t="s">
        <v>64</v>
      </c>
      <c r="B91" s="29">
        <v>9333508.5299999993</v>
      </c>
      <c r="C91" s="29">
        <v>10193926.880000001</v>
      </c>
      <c r="D91" s="29">
        <v>8804466.1699999999</v>
      </c>
      <c r="E91" s="29">
        <v>9553788.4000000004</v>
      </c>
    </row>
    <row r="92" spans="1:5">
      <c r="A92" s="6" t="s">
        <v>65</v>
      </c>
      <c r="B92" s="29">
        <v>158786</v>
      </c>
      <c r="C92" s="29">
        <v>180921.83</v>
      </c>
      <c r="D92" s="29">
        <v>215420.32</v>
      </c>
      <c r="E92" s="29">
        <v>59643.42</v>
      </c>
    </row>
    <row r="93" spans="1:5">
      <c r="B93" s="29"/>
      <c r="C93" s="29"/>
      <c r="D93" s="29"/>
      <c r="E93" s="29"/>
    </row>
    <row r="94" spans="1:5">
      <c r="A94" s="26" t="s">
        <v>66</v>
      </c>
      <c r="B94" s="27">
        <v>40924030.299999997</v>
      </c>
      <c r="C94" s="27">
        <v>42229220.419999994</v>
      </c>
      <c r="D94" s="27">
        <v>42843145.5</v>
      </c>
      <c r="E94" s="27">
        <v>42711125.75</v>
      </c>
    </row>
    <row r="95" spans="1:5" ht="15" customHeight="1">
      <c r="A95" s="6" t="s">
        <v>58</v>
      </c>
      <c r="B95" s="29">
        <v>2630176</v>
      </c>
      <c r="C95" s="29">
        <v>2769930.2</v>
      </c>
      <c r="D95" s="29">
        <v>2665521.2200000002</v>
      </c>
      <c r="E95" s="29">
        <v>2665797.92</v>
      </c>
    </row>
    <row r="96" spans="1:5" ht="15" customHeight="1">
      <c r="A96" s="6" t="s">
        <v>61</v>
      </c>
      <c r="B96" s="29">
        <v>15026921.289999999</v>
      </c>
      <c r="C96" s="29">
        <v>15380345.699999999</v>
      </c>
      <c r="D96" s="29">
        <v>13612312.24</v>
      </c>
      <c r="E96" s="29">
        <v>13101376.85</v>
      </c>
    </row>
    <row r="97" spans="1:5">
      <c r="A97" s="6" t="s">
        <v>62</v>
      </c>
      <c r="B97" s="29">
        <v>18890746.079999998</v>
      </c>
      <c r="C97" s="29">
        <v>19270623.829999998</v>
      </c>
      <c r="D97" s="29">
        <v>19597388</v>
      </c>
      <c r="E97" s="29">
        <v>19907368.66</v>
      </c>
    </row>
    <row r="98" spans="1:5">
      <c r="A98" s="6" t="s">
        <v>67</v>
      </c>
      <c r="B98" s="29">
        <v>415791.22</v>
      </c>
      <c r="C98" s="29">
        <v>535262.16</v>
      </c>
      <c r="D98" s="29">
        <v>455541.95</v>
      </c>
      <c r="E98" s="29">
        <v>522406.23</v>
      </c>
    </row>
    <row r="99" spans="1:5">
      <c r="A99" s="6" t="s">
        <v>68</v>
      </c>
      <c r="B99" s="29">
        <v>3960395.71</v>
      </c>
      <c r="C99" s="29">
        <v>4273058.53</v>
      </c>
      <c r="D99" s="29">
        <v>6512382.0899999999</v>
      </c>
      <c r="E99" s="29">
        <v>6514176.0899999999</v>
      </c>
    </row>
    <row r="100" spans="1:5">
      <c r="B100" s="29"/>
      <c r="C100" s="29"/>
      <c r="D100" s="29"/>
      <c r="E100" s="29"/>
    </row>
    <row r="101" spans="1:5">
      <c r="A101" s="26" t="s">
        <v>69</v>
      </c>
      <c r="B101" s="27">
        <v>39023562.640000001</v>
      </c>
      <c r="C101" s="27">
        <v>35299147.93</v>
      </c>
      <c r="D101" s="27">
        <v>32832447.859999999</v>
      </c>
      <c r="E101" s="27">
        <v>33214541.420000002</v>
      </c>
    </row>
    <row r="102" spans="1:5">
      <c r="A102" s="6" t="s">
        <v>70</v>
      </c>
      <c r="B102" s="29">
        <v>15809401.539999999</v>
      </c>
      <c r="C102" s="29">
        <v>13485310.939999999</v>
      </c>
      <c r="D102" s="29">
        <v>12383899.189999999</v>
      </c>
      <c r="E102" s="29">
        <v>11150130.859999999</v>
      </c>
    </row>
    <row r="103" spans="1:5">
      <c r="A103" s="6" t="s">
        <v>71</v>
      </c>
      <c r="B103" s="29">
        <v>18534622.370000001</v>
      </c>
      <c r="C103" s="29">
        <v>17436483.780000001</v>
      </c>
      <c r="D103" s="29">
        <v>17436483.780000001</v>
      </c>
      <c r="E103" s="29">
        <v>17428188.620000001</v>
      </c>
    </row>
    <row r="104" spans="1:5">
      <c r="A104" s="6" t="s">
        <v>72</v>
      </c>
      <c r="B104" s="29">
        <v>4679538.7300000004</v>
      </c>
      <c r="C104" s="29">
        <v>4377353.21</v>
      </c>
      <c r="D104" s="29">
        <v>3012064.89</v>
      </c>
      <c r="E104" s="29">
        <v>4636221.9400000004</v>
      </c>
    </row>
    <row r="105" spans="1:5">
      <c r="B105" s="29"/>
      <c r="C105" s="29"/>
      <c r="D105" s="29"/>
      <c r="E105" s="29"/>
    </row>
    <row r="106" spans="1:5">
      <c r="A106" s="17" t="s">
        <v>73</v>
      </c>
      <c r="B106" s="30">
        <v>148036771.37</v>
      </c>
      <c r="C106" s="30">
        <v>145082130.94999999</v>
      </c>
      <c r="D106" s="30">
        <v>139230339</v>
      </c>
      <c r="E106" s="30">
        <v>138839159.82999998</v>
      </c>
    </row>
    <row r="107" spans="1:5">
      <c r="B107" s="29"/>
      <c r="C107" s="29"/>
      <c r="D107" s="29"/>
      <c r="E107" s="29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  <row r="110" spans="1:5">
      <c r="A110" s="21"/>
      <c r="B110" s="31"/>
      <c r="C110" s="31"/>
      <c r="D110" s="31"/>
      <c r="E110" s="31"/>
    </row>
    <row r="111" spans="1:5">
      <c r="A111" s="21"/>
      <c r="B111" s="31"/>
      <c r="C111" s="31"/>
      <c r="D111" s="31"/>
      <c r="E111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6"/>
  <dimension ref="A1:E25"/>
  <sheetViews>
    <sheetView zoomScale="85" zoomScaleNormal="85" workbookViewId="0">
      <selection activeCell="B17" sqref="B17"/>
    </sheetView>
  </sheetViews>
  <sheetFormatPr defaultRowHeight="15"/>
  <cols>
    <col min="1" max="1" width="74.85546875" bestFit="1" customWidth="1"/>
    <col min="2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92</v>
      </c>
      <c r="C7" s="9" t="s">
        <v>93</v>
      </c>
      <c r="D7" s="9" t="s">
        <v>94</v>
      </c>
      <c r="E7" s="9" t="s">
        <v>95</v>
      </c>
    </row>
    <row r="8" spans="1:5">
      <c r="A8" s="6"/>
      <c r="B8" s="34"/>
      <c r="C8" s="34"/>
      <c r="D8" s="34"/>
      <c r="E8" s="34"/>
    </row>
    <row r="9" spans="1:5">
      <c r="A9" s="35" t="s">
        <v>76</v>
      </c>
      <c r="B9" s="36">
        <v>0.79783959184941733</v>
      </c>
      <c r="C9" s="36">
        <v>0.78942818330363806</v>
      </c>
      <c r="D9" s="36">
        <v>0.77176157936375234</v>
      </c>
      <c r="E9" s="36">
        <v>0.69588231900020425</v>
      </c>
    </row>
    <row r="10" spans="1:5">
      <c r="A10" s="35" t="s">
        <v>77</v>
      </c>
      <c r="B10" s="36">
        <v>0.13049553761583368</v>
      </c>
      <c r="C10" s="36">
        <v>0.13268536895539393</v>
      </c>
      <c r="D10" s="36">
        <v>0.13051832503146132</v>
      </c>
      <c r="E10" s="36">
        <v>0.12144776662055536</v>
      </c>
    </row>
    <row r="11" spans="1:5">
      <c r="A11" s="37" t="s">
        <v>78</v>
      </c>
      <c r="B11" s="38">
        <v>4.1675515677962486E-3</v>
      </c>
      <c r="C11" s="38">
        <v>4.373179251493612E-3</v>
      </c>
      <c r="D11" s="38">
        <v>4.3923684538052813E-3</v>
      </c>
      <c r="E11" s="38">
        <v>4.2922126176677912E-3</v>
      </c>
    </row>
    <row r="12" spans="1:5">
      <c r="A12" s="39" t="s">
        <v>79</v>
      </c>
      <c r="B12" s="38">
        <v>3.5654166309505977E-2</v>
      </c>
      <c r="C12" s="38">
        <v>3.3891945618138519E-2</v>
      </c>
      <c r="D12" s="38">
        <v>5.2579031677581052E-2</v>
      </c>
      <c r="E12" s="38">
        <v>0.11642623292512941</v>
      </c>
    </row>
    <row r="13" spans="1:5">
      <c r="A13" s="39" t="s">
        <v>80</v>
      </c>
      <c r="B13" s="36">
        <v>3.7618050839424599E-2</v>
      </c>
      <c r="C13" s="36">
        <v>3.5916764798228591E-2</v>
      </c>
      <c r="D13" s="36">
        <v>5.4669561760757872E-2</v>
      </c>
      <c r="E13" s="36">
        <v>0.11866421921579422</v>
      </c>
    </row>
    <row r="14" spans="1:5">
      <c r="A14" s="39"/>
      <c r="B14" s="36"/>
      <c r="C14" s="36"/>
      <c r="D14" s="36"/>
      <c r="E14" s="36"/>
    </row>
    <row r="15" spans="1:5">
      <c r="A15" s="32" t="s">
        <v>81</v>
      </c>
      <c r="B15" s="9">
        <v>2016</v>
      </c>
      <c r="C15" s="9"/>
      <c r="D15" s="36"/>
      <c r="E15" s="36"/>
    </row>
    <row r="16" spans="1:5">
      <c r="A16" s="39"/>
      <c r="B16" s="36"/>
      <c r="C16" s="36"/>
      <c r="D16" s="36"/>
      <c r="E16" s="36"/>
    </row>
    <row r="17" spans="1:5">
      <c r="A17" s="39" t="s">
        <v>82</v>
      </c>
      <c r="B17" s="40">
        <v>1.6195821392267089E-2</v>
      </c>
      <c r="C17" s="40"/>
      <c r="D17" s="36"/>
      <c r="E17" s="40"/>
    </row>
    <row r="18" spans="1:5">
      <c r="A18" s="39" t="s">
        <v>83</v>
      </c>
      <c r="B18" s="38">
        <v>0.10613346757209284</v>
      </c>
      <c r="C18" s="38"/>
      <c r="D18" s="38"/>
      <c r="E18" s="38"/>
    </row>
    <row r="19" spans="1:5">
      <c r="A19" s="35" t="s">
        <v>84</v>
      </c>
      <c r="B19" s="36">
        <v>2.7977548967535102E-2</v>
      </c>
      <c r="C19" s="36"/>
      <c r="D19" s="36"/>
      <c r="E19" s="36"/>
    </row>
    <row r="20" spans="1:5">
      <c r="A20" s="35" t="s">
        <v>85</v>
      </c>
      <c r="B20" s="36">
        <v>0.90927287280955571</v>
      </c>
      <c r="C20" s="36"/>
      <c r="D20" s="36"/>
      <c r="E20" s="36"/>
    </row>
    <row r="21" spans="1:5">
      <c r="A21" s="39" t="s">
        <v>86</v>
      </c>
      <c r="B21" s="41">
        <v>1.3962125882857419</v>
      </c>
      <c r="C21" s="41"/>
      <c r="D21" s="41"/>
      <c r="E21" s="41"/>
    </row>
    <row r="22" spans="1:5">
      <c r="A22" s="39" t="s">
        <v>87</v>
      </c>
      <c r="B22" s="38">
        <v>2.7935227169202408</v>
      </c>
      <c r="C22" s="38"/>
      <c r="D22" s="38"/>
      <c r="E22" s="38"/>
    </row>
    <row r="23" spans="1:5">
      <c r="A23" s="39" t="s">
        <v>88</v>
      </c>
      <c r="B23" s="36">
        <v>0.45994774000994215</v>
      </c>
      <c r="C23" s="36"/>
      <c r="D23" s="36"/>
      <c r="E23" s="36"/>
    </row>
    <row r="24" spans="1:5">
      <c r="A24" s="39" t="s">
        <v>89</v>
      </c>
      <c r="B24" s="38">
        <v>0.73639277404621772</v>
      </c>
      <c r="C24" s="38"/>
      <c r="D24" s="38"/>
      <c r="E24" s="38"/>
    </row>
    <row r="25" spans="1:5">
      <c r="A25" s="6"/>
      <c r="E25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8573-ED88-432D-85E0-5732D24BD9FB}">
  <dimension ref="A1:E45"/>
  <sheetViews>
    <sheetView zoomScale="85" zoomScaleNormal="85" workbookViewId="0">
      <pane xSplit="1" ySplit="7" topLeftCell="B8" activePane="bottomRight" state="frozen"/>
      <selection activeCell="D26" sqref="D26"/>
      <selection pane="topRight" activeCell="D26" sqref="D26"/>
      <selection pane="bottomLeft" activeCell="D26" sqref="D26"/>
      <selection pane="bottomRight" activeCell="D9" sqref="D9:D17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240</v>
      </c>
      <c r="C7" s="9" t="s">
        <v>239</v>
      </c>
      <c r="D7" s="9" t="s">
        <v>238</v>
      </c>
      <c r="E7" s="9" t="s">
        <v>237</v>
      </c>
    </row>
    <row r="8" spans="1:5">
      <c r="A8" s="6"/>
      <c r="B8" s="6"/>
      <c r="C8" s="6"/>
      <c r="D8" s="6"/>
      <c r="E8" s="6"/>
    </row>
    <row r="9" spans="1:5">
      <c r="A9" s="35" t="s">
        <v>76</v>
      </c>
      <c r="B9" s="36">
        <v>0.81898203440691753</v>
      </c>
      <c r="C9" s="36">
        <v>0.75787074383662101</v>
      </c>
      <c r="D9" s="36">
        <v>0.84620061594147089</v>
      </c>
      <c r="E9" s="36">
        <v>0.85699114189714654</v>
      </c>
    </row>
    <row r="10" spans="1:5">
      <c r="A10" s="35" t="s">
        <v>77</v>
      </c>
      <c r="B10" s="36">
        <v>9.4294461775762603E-2</v>
      </c>
      <c r="C10" s="36">
        <v>9.2250886512334498E-2</v>
      </c>
      <c r="D10" s="36">
        <v>9.6170328203622646E-2</v>
      </c>
      <c r="E10" s="36">
        <v>9.4988343095246938E-2</v>
      </c>
    </row>
    <row r="11" spans="1:5">
      <c r="A11" s="37" t="s">
        <v>78</v>
      </c>
      <c r="B11" s="38">
        <v>2.7813516012456033E-3</v>
      </c>
      <c r="C11" s="38">
        <v>2.4335064757606767E-3</v>
      </c>
      <c r="D11" s="38">
        <v>3.4351648877418892E-3</v>
      </c>
      <c r="E11" s="38">
        <v>3.1047251622504895E-3</v>
      </c>
    </row>
    <row r="12" spans="1:5">
      <c r="A12" s="39" t="s">
        <v>79</v>
      </c>
      <c r="B12" s="38">
        <v>5.4898619305766262E-2</v>
      </c>
      <c r="C12" s="38">
        <v>8.9372508637029419E-2</v>
      </c>
      <c r="D12" s="38">
        <v>3.8189014039238522E-2</v>
      </c>
      <c r="E12" s="38">
        <v>2.8601677723852109E-2</v>
      </c>
    </row>
    <row r="13" spans="1:5">
      <c r="A13" s="39" t="s">
        <v>80</v>
      </c>
      <c r="B13" s="36">
        <v>5.7004049563696937E-2</v>
      </c>
      <c r="C13" s="36">
        <v>9.1527513423951309E-2</v>
      </c>
      <c r="D13" s="36">
        <v>4.0503763295434814E-2</v>
      </c>
      <c r="E13" s="36">
        <v>3.0958872606429409E-2</v>
      </c>
    </row>
    <row r="14" spans="1:5">
      <c r="A14" s="39" t="s">
        <v>195</v>
      </c>
      <c r="B14" s="36">
        <v>3.0947240977821245E-2</v>
      </c>
      <c r="C14" s="36">
        <v>3.3174760713929996E-2</v>
      </c>
      <c r="D14" s="36">
        <v>3.2305249268016679E-2</v>
      </c>
      <c r="E14" s="36">
        <v>3.6147788456040476E-2</v>
      </c>
    </row>
    <row r="15" spans="1:5">
      <c r="A15" s="39" t="s">
        <v>196</v>
      </c>
      <c r="B15" s="36">
        <v>5.380885243492739E-2</v>
      </c>
      <c r="C15" s="36">
        <v>-1.344628727852859E-2</v>
      </c>
      <c r="D15" s="36">
        <v>7.6156185277562072E-2</v>
      </c>
      <c r="E15" s="36">
        <v>7.7946073499501889E-2</v>
      </c>
    </row>
    <row r="16" spans="1:5">
      <c r="A16" s="39" t="s">
        <v>223</v>
      </c>
      <c r="B16" s="54">
        <v>10.464766943587223</v>
      </c>
      <c r="C16" s="54">
        <v>9.2446543540589676</v>
      </c>
      <c r="D16" s="54">
        <v>10.701117687666091</v>
      </c>
      <c r="E16" s="54">
        <v>11.975893707534663</v>
      </c>
    </row>
    <row r="17" spans="1:5">
      <c r="A17" s="39" t="s">
        <v>224</v>
      </c>
      <c r="B17" s="54">
        <v>26.682526063716267</v>
      </c>
      <c r="C17" s="54">
        <v>26.441349484275328</v>
      </c>
      <c r="D17" s="54">
        <v>27.573214461902467</v>
      </c>
      <c r="E17" s="54">
        <v>30.817059118510212</v>
      </c>
    </row>
    <row r="18" spans="1:5">
      <c r="A18" s="39"/>
      <c r="B18" s="39"/>
      <c r="C18" s="36"/>
      <c r="D18" s="36"/>
      <c r="E18" s="36"/>
    </row>
    <row r="19" spans="1:5">
      <c r="A19" s="32" t="s">
        <v>81</v>
      </c>
      <c r="B19" s="9">
        <v>2023</v>
      </c>
      <c r="C19" s="36"/>
      <c r="D19" s="36"/>
      <c r="E19" s="36"/>
    </row>
    <row r="20" spans="1:5">
      <c r="A20" s="39" t="s">
        <v>82</v>
      </c>
      <c r="B20" s="36">
        <v>1.1937659410377702E-2</v>
      </c>
      <c r="C20" s="40"/>
      <c r="D20" s="36"/>
      <c r="E20" s="40"/>
    </row>
    <row r="21" spans="1:5">
      <c r="A21" s="39" t="s">
        <v>83</v>
      </c>
      <c r="B21" s="38">
        <v>5.6574213139566121E-2</v>
      </c>
      <c r="C21" s="38"/>
      <c r="D21" s="38"/>
      <c r="E21" s="38"/>
    </row>
    <row r="22" spans="1:5">
      <c r="A22" s="35" t="s">
        <v>84</v>
      </c>
      <c r="B22" s="36">
        <v>2.3154076356027464E-2</v>
      </c>
      <c r="C22" s="36"/>
      <c r="D22" s="36"/>
      <c r="E22" s="36"/>
    </row>
    <row r="23" spans="1:5">
      <c r="A23" s="35" t="s">
        <v>85</v>
      </c>
      <c r="B23" s="36">
        <v>0.91620778805831349</v>
      </c>
      <c r="C23" s="36"/>
      <c r="D23" s="36"/>
      <c r="E23" s="36"/>
    </row>
    <row r="24" spans="1:5">
      <c r="A24" s="39" t="s">
        <v>86</v>
      </c>
      <c r="B24" s="41">
        <v>2.1313879099165525</v>
      </c>
      <c r="C24" s="41"/>
      <c r="D24" s="41"/>
      <c r="E24" s="41"/>
    </row>
    <row r="25" spans="1:5">
      <c r="A25" s="39" t="s">
        <v>87</v>
      </c>
      <c r="B25" s="38">
        <v>1.4433802614129645</v>
      </c>
      <c r="C25" s="38"/>
      <c r="D25" s="38"/>
      <c r="E25" s="38"/>
    </row>
    <row r="26" spans="1:5">
      <c r="A26" s="39" t="s">
        <v>88</v>
      </c>
      <c r="B26" s="36">
        <v>0.35522445099678379</v>
      </c>
      <c r="C26" s="36"/>
      <c r="D26" s="36"/>
      <c r="E26" s="36"/>
    </row>
    <row r="27" spans="1:5">
      <c r="A27" s="39" t="s">
        <v>89</v>
      </c>
      <c r="B27" s="38">
        <v>0.59073091659432608</v>
      </c>
      <c r="C27" s="38"/>
      <c r="D27" s="38"/>
      <c r="E27" s="38"/>
    </row>
    <row r="28" spans="1:5">
      <c r="A28" s="6"/>
      <c r="E28" s="3"/>
    </row>
    <row r="29" spans="1:5">
      <c r="A29" s="6"/>
      <c r="B29" s="42"/>
      <c r="E29" s="3"/>
    </row>
    <row r="30" spans="1:5" s="49" customFormat="1" ht="11.25">
      <c r="A30" s="47"/>
      <c r="B30" s="48"/>
      <c r="C30" s="48"/>
      <c r="D30" s="48"/>
      <c r="E30" s="48"/>
    </row>
    <row r="31" spans="1:5" s="49" customFormat="1" ht="11.25">
      <c r="A31" s="47"/>
      <c r="B31" s="51"/>
      <c r="C31" s="51"/>
      <c r="D31" s="51"/>
      <c r="E31" s="51"/>
    </row>
    <row r="32" spans="1:5">
      <c r="A32" s="45"/>
      <c r="B32" s="46"/>
      <c r="C32" s="46"/>
      <c r="D32" s="46"/>
      <c r="E32" s="46"/>
    </row>
    <row r="33" spans="1:5" s="49" customFormat="1" ht="11.25">
      <c r="A33" s="47"/>
      <c r="B33" s="48"/>
      <c r="C33" s="48"/>
      <c r="D33" s="48"/>
      <c r="E33" s="48"/>
    </row>
    <row r="34" spans="1:5" s="49" customFormat="1" ht="11.25">
      <c r="A34" s="47"/>
      <c r="B34" s="50"/>
      <c r="C34" s="50"/>
      <c r="D34" s="50"/>
      <c r="E34" s="50"/>
    </row>
    <row r="35" spans="1:5" s="49" customFormat="1" ht="11.25">
      <c r="A35" s="47"/>
      <c r="B35" s="48"/>
      <c r="C35" s="48"/>
      <c r="D35" s="48"/>
      <c r="E35" s="48"/>
    </row>
    <row r="36" spans="1:5" s="49" customFormat="1" ht="11.25">
      <c r="A36" s="47"/>
      <c r="B36" s="50"/>
      <c r="C36" s="50"/>
      <c r="D36" s="50"/>
      <c r="E36" s="50"/>
    </row>
    <row r="37" spans="1:5">
      <c r="A37" s="47"/>
      <c r="B37" s="48"/>
      <c r="C37" s="48"/>
      <c r="D37" s="48"/>
      <c r="E37" s="48"/>
    </row>
    <row r="38" spans="1:5">
      <c r="A38" s="47"/>
      <c r="B38" s="50"/>
      <c r="C38" s="50"/>
      <c r="D38" s="50"/>
      <c r="E38" s="50"/>
    </row>
    <row r="39" spans="1:5">
      <c r="A39" s="39"/>
      <c r="B39" s="36"/>
      <c r="C39" s="36"/>
      <c r="D39" s="36"/>
      <c r="E39" s="36"/>
    </row>
    <row r="40" spans="1:5">
      <c r="A40" s="39"/>
      <c r="B40" s="36"/>
      <c r="C40" s="36"/>
      <c r="D40" s="36"/>
      <c r="E40" s="36"/>
    </row>
    <row r="41" spans="1:5">
      <c r="A41" s="47"/>
      <c r="B41" s="48"/>
      <c r="C41" s="48"/>
      <c r="D41" s="48"/>
      <c r="E41" s="48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39"/>
      <c r="B45" s="36"/>
      <c r="C45" s="36"/>
      <c r="D45" s="36"/>
      <c r="E45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70EA-8A05-4CC1-9A1C-406CD2C8DB02}">
  <sheetPr>
    <pageSetUpPr fitToPage="1"/>
  </sheetPr>
  <dimension ref="A1:E109"/>
  <sheetViews>
    <sheetView showGridLines="0" topLeftCell="A76" zoomScale="85" zoomScaleNormal="85" workbookViewId="0">
      <selection activeCell="D82" sqref="D82:D104"/>
    </sheetView>
  </sheetViews>
  <sheetFormatPr defaultColWidth="9.140625" defaultRowHeight="15"/>
  <cols>
    <col min="1" max="1" width="76" style="6" customWidth="1"/>
    <col min="2" max="4" width="15.7109375" customWidth="1"/>
    <col min="5" max="5" width="15.7109375" style="3" customWidth="1"/>
  </cols>
  <sheetData>
    <row r="1" spans="1:5" s="2" customFormat="1">
      <c r="A1" s="1"/>
    </row>
    <row r="2" spans="1:5">
      <c r="A2" s="4"/>
      <c r="E2" s="5" t="s">
        <v>0</v>
      </c>
    </row>
    <row r="3" spans="1:5">
      <c r="A3" s="4"/>
      <c r="E3" s="5" t="s">
        <v>1</v>
      </c>
    </row>
    <row r="4" spans="1:5">
      <c r="A4" s="4"/>
      <c r="E4" s="5"/>
    </row>
    <row r="5" spans="1:5">
      <c r="B5" s="7"/>
      <c r="C5" s="7"/>
      <c r="D5" s="7"/>
      <c r="E5" s="7"/>
    </row>
    <row r="6" spans="1:5">
      <c r="A6" s="8" t="s">
        <v>2</v>
      </c>
      <c r="B6" s="9" t="s">
        <v>240</v>
      </c>
      <c r="C6" s="9" t="s">
        <v>239</v>
      </c>
      <c r="D6" s="9" t="s">
        <v>238</v>
      </c>
      <c r="E6" s="9" t="s">
        <v>237</v>
      </c>
    </row>
    <row r="7" spans="1:5" ht="9" customHeight="1">
      <c r="B7" s="6"/>
      <c r="C7" s="6"/>
      <c r="D7" s="6"/>
      <c r="E7" s="6"/>
    </row>
    <row r="8" spans="1:5" ht="17.25">
      <c r="A8" s="12" t="s">
        <v>6</v>
      </c>
      <c r="B8" s="43">
        <v>249711496.26999998</v>
      </c>
      <c r="C8" s="43">
        <v>122679722.84999999</v>
      </c>
      <c r="D8" s="43">
        <v>461202321.21999997</v>
      </c>
      <c r="E8" s="43">
        <v>340480482.08999997</v>
      </c>
    </row>
    <row r="9" spans="1:5">
      <c r="A9" s="12" t="s">
        <v>7</v>
      </c>
      <c r="B9" s="13">
        <v>254577857.37</v>
      </c>
      <c r="C9" s="13">
        <v>125582937.92999999</v>
      </c>
      <c r="D9" s="13">
        <v>467384334.27999997</v>
      </c>
      <c r="E9" s="13">
        <v>344845390.89999998</v>
      </c>
    </row>
    <row r="10" spans="1:5">
      <c r="A10" s="6" t="s">
        <v>8</v>
      </c>
      <c r="B10" s="52">
        <v>254577857.37</v>
      </c>
      <c r="C10" s="52">
        <v>125582937.92999999</v>
      </c>
      <c r="D10" s="52">
        <v>467319395.54000008</v>
      </c>
      <c r="E10" s="52">
        <v>344783749.07000005</v>
      </c>
    </row>
    <row r="11" spans="1:5">
      <c r="A11" s="6" t="s">
        <v>9</v>
      </c>
      <c r="B11" s="52">
        <v>0</v>
      </c>
      <c r="C11" s="52">
        <v>0</v>
      </c>
      <c r="D11" s="52">
        <v>64938.740000000005</v>
      </c>
      <c r="E11" s="52">
        <v>61641.83</v>
      </c>
    </row>
    <row r="12" spans="1:5">
      <c r="A12" s="12" t="s">
        <v>10</v>
      </c>
      <c r="B12" s="13">
        <v>-4866361.1000000006</v>
      </c>
      <c r="C12" s="13">
        <v>-2903215.08</v>
      </c>
      <c r="D12" s="13">
        <v>-6182013.0599999996</v>
      </c>
      <c r="E12" s="13">
        <v>-4364908.8099999996</v>
      </c>
    </row>
    <row r="13" spans="1:5" ht="17.25">
      <c r="A13" s="12" t="s">
        <v>11</v>
      </c>
      <c r="B13" s="43">
        <v>-204509229.22999999</v>
      </c>
      <c r="C13" s="43">
        <v>-92975372.810000002</v>
      </c>
      <c r="D13" s="43">
        <v>-390269688.29000008</v>
      </c>
      <c r="E13" s="43">
        <v>-291788757.14000005</v>
      </c>
    </row>
    <row r="14" spans="1:5">
      <c r="A14" s="6" t="s">
        <v>12</v>
      </c>
      <c r="B14" s="15">
        <v>-203523027.83999997</v>
      </c>
      <c r="C14" s="15">
        <v>-92881462.789999992</v>
      </c>
      <c r="D14" s="15">
        <v>-387525585.48999995</v>
      </c>
      <c r="E14" s="15">
        <v>-289730484.28999996</v>
      </c>
    </row>
    <row r="15" spans="1:5">
      <c r="A15" s="6" t="s">
        <v>13</v>
      </c>
      <c r="B15" s="15">
        <v>-986201.3899999999</v>
      </c>
      <c r="C15" s="15">
        <v>-93910.01999999999</v>
      </c>
      <c r="D15" s="15">
        <v>-2744102.8</v>
      </c>
      <c r="E15" s="15">
        <v>-2058272.85</v>
      </c>
    </row>
    <row r="16" spans="1:5">
      <c r="A16" s="17" t="s">
        <v>14</v>
      </c>
      <c r="B16" s="18">
        <v>45202267.039999999</v>
      </c>
      <c r="C16" s="18">
        <v>29704350.039999999</v>
      </c>
      <c r="D16" s="18">
        <v>70932632.929999977</v>
      </c>
      <c r="E16" s="18">
        <v>48691724.949999988</v>
      </c>
    </row>
    <row r="17" spans="1:5">
      <c r="A17" s="12"/>
      <c r="B17" s="19"/>
      <c r="C17" s="19"/>
      <c r="D17" s="19"/>
      <c r="E17" s="19"/>
    </row>
    <row r="18" spans="1:5">
      <c r="A18" s="12" t="s">
        <v>15</v>
      </c>
      <c r="B18" s="14">
        <v>57087.85</v>
      </c>
      <c r="C18" s="14">
        <v>744.63</v>
      </c>
      <c r="D18" s="14">
        <v>50366.12</v>
      </c>
      <c r="E18" s="14">
        <v>17743.740000000002</v>
      </c>
    </row>
    <row r="19" spans="1:5">
      <c r="A19" s="12" t="s">
        <v>16</v>
      </c>
      <c r="B19" s="14">
        <v>27080317.91</v>
      </c>
      <c r="C19" s="14">
        <v>11553162.52</v>
      </c>
      <c r="D19" s="14">
        <v>27648742.129999999</v>
      </c>
      <c r="E19" s="14">
        <v>21126835.629999999</v>
      </c>
    </row>
    <row r="20" spans="1:5">
      <c r="A20" s="12" t="s">
        <v>17</v>
      </c>
      <c r="B20" s="14">
        <v>-195210.63999999998</v>
      </c>
      <c r="C20" s="14">
        <v>-61330.069999999992</v>
      </c>
      <c r="D20" s="14">
        <v>-1390352.96</v>
      </c>
      <c r="E20" s="14">
        <v>-1074362.94</v>
      </c>
    </row>
    <row r="21" spans="1:5">
      <c r="A21" s="12" t="s">
        <v>241</v>
      </c>
      <c r="B21" s="14">
        <v>1084968.25</v>
      </c>
      <c r="C21" s="14">
        <v>1084968.25</v>
      </c>
      <c r="D21" s="14">
        <v>0</v>
      </c>
      <c r="E21" s="14">
        <v>0</v>
      </c>
    </row>
    <row r="22" spans="1:5">
      <c r="A22" s="12" t="s">
        <v>18</v>
      </c>
      <c r="B22" s="14">
        <v>-20745293.16</v>
      </c>
      <c r="C22" s="14">
        <v>-13570338.66</v>
      </c>
      <c r="D22" s="14">
        <v>-23519520.580000002</v>
      </c>
      <c r="E22" s="14">
        <v>-18125944.98</v>
      </c>
    </row>
    <row r="23" spans="1:5">
      <c r="A23" s="6" t="s">
        <v>19</v>
      </c>
      <c r="B23" s="15">
        <v>-19474198.019999996</v>
      </c>
      <c r="C23" s="15">
        <v>-12732701.309999999</v>
      </c>
      <c r="D23" s="15">
        <v>-21210373.280000001</v>
      </c>
      <c r="E23" s="15">
        <v>-16578380.949999999</v>
      </c>
    </row>
    <row r="24" spans="1:5">
      <c r="A24" s="6" t="s">
        <v>20</v>
      </c>
      <c r="B24" s="15">
        <v>-779267.03</v>
      </c>
      <c r="C24" s="15">
        <v>-376347.37</v>
      </c>
      <c r="D24" s="15">
        <v>-1557230.2999999998</v>
      </c>
      <c r="E24" s="15">
        <v>-1060876.81</v>
      </c>
    </row>
    <row r="25" spans="1:5">
      <c r="A25" s="6" t="s">
        <v>22</v>
      </c>
      <c r="B25" s="15">
        <v>-491828.11</v>
      </c>
      <c r="C25" s="15">
        <v>-461289.98</v>
      </c>
      <c r="D25" s="15">
        <v>-751917</v>
      </c>
      <c r="E25" s="15">
        <v>-486687.22000000009</v>
      </c>
    </row>
    <row r="26" spans="1:5">
      <c r="A26" s="12" t="s">
        <v>23</v>
      </c>
      <c r="B26" s="14">
        <v>-27847230.93</v>
      </c>
      <c r="C26" s="14">
        <v>-12812233.029999999</v>
      </c>
      <c r="D26" s="14">
        <v>-32844448.779999997</v>
      </c>
      <c r="E26" s="14">
        <v>-24336387.52</v>
      </c>
    </row>
    <row r="27" spans="1:5">
      <c r="A27" s="17" t="s">
        <v>24</v>
      </c>
      <c r="B27" s="18">
        <v>24636906.32</v>
      </c>
      <c r="C27" s="18">
        <v>15899323.68</v>
      </c>
      <c r="D27" s="18">
        <v>40877418.85999997</v>
      </c>
      <c r="E27" s="18">
        <v>26299608.87999998</v>
      </c>
    </row>
    <row r="28" spans="1:5">
      <c r="A28" s="12"/>
      <c r="B28" s="19"/>
      <c r="C28" s="19"/>
      <c r="D28" s="19"/>
      <c r="E28" s="19"/>
    </row>
    <row r="29" spans="1:5">
      <c r="A29" s="6" t="s">
        <v>25</v>
      </c>
      <c r="B29" s="15">
        <v>-694535.47</v>
      </c>
      <c r="C29" s="15">
        <v>-298541.90000000002</v>
      </c>
      <c r="D29" s="15">
        <v>-1584306.02</v>
      </c>
      <c r="E29" s="15">
        <v>-1057098.32</v>
      </c>
    </row>
    <row r="30" spans="1:5">
      <c r="A30" s="6" t="s">
        <v>26</v>
      </c>
      <c r="B30" s="15">
        <v>-23546411.140000001</v>
      </c>
      <c r="C30" s="15">
        <v>-11317313.189999999</v>
      </c>
      <c r="D30" s="15">
        <v>-44353978.599999994</v>
      </c>
      <c r="E30" s="15">
        <v>-32341676.849999998</v>
      </c>
    </row>
    <row r="31" spans="1:5">
      <c r="A31" s="6" t="s">
        <v>27</v>
      </c>
      <c r="B31" s="15">
        <v>7727881.8500000006</v>
      </c>
      <c r="C31" s="15">
        <v>4069870.45</v>
      </c>
      <c r="D31" s="15">
        <v>14899255.949999997</v>
      </c>
      <c r="E31" s="15">
        <v>12307616.439999998</v>
      </c>
    </row>
    <row r="32" spans="1:5">
      <c r="A32" s="6" t="s">
        <v>28</v>
      </c>
      <c r="B32" s="15">
        <v>3357963.37</v>
      </c>
      <c r="C32" s="15">
        <v>1430702.9100000001</v>
      </c>
      <c r="D32" s="15">
        <v>2790342.4799999995</v>
      </c>
      <c r="E32" s="15">
        <v>1972130.8599999999</v>
      </c>
    </row>
    <row r="33" spans="1:5">
      <c r="A33" s="6" t="s">
        <v>231</v>
      </c>
      <c r="B33" s="15">
        <v>0</v>
      </c>
      <c r="C33" s="15">
        <v>0</v>
      </c>
      <c r="D33" s="15">
        <v>-1468070.1900000002</v>
      </c>
      <c r="E33" s="15">
        <v>-1038895.2100000001</v>
      </c>
    </row>
    <row r="34" spans="1:5">
      <c r="A34" s="17" t="s">
        <v>32</v>
      </c>
      <c r="B34" s="18">
        <v>11481804.93</v>
      </c>
      <c r="C34" s="18">
        <v>9784041.9500000011</v>
      </c>
      <c r="D34" s="18">
        <v>11160662.479999973</v>
      </c>
      <c r="E34" s="18">
        <v>6141685.7999999793</v>
      </c>
    </row>
    <row r="35" spans="1:5">
      <c r="A35" s="12"/>
      <c r="B35" s="15"/>
      <c r="C35" s="15"/>
      <c r="D35" s="15"/>
      <c r="E35" s="15"/>
    </row>
    <row r="36" spans="1:5">
      <c r="A36" s="6" t="s">
        <v>33</v>
      </c>
      <c r="B36" s="15">
        <v>-3837021.0799999996</v>
      </c>
      <c r="C36" s="15">
        <v>-3058903.1599999997</v>
      </c>
      <c r="D36" s="15">
        <v>-5372386.7899999991</v>
      </c>
      <c r="E36" s="15">
        <v>-3667791.53</v>
      </c>
    </row>
    <row r="37" spans="1:5">
      <c r="A37" s="6" t="s">
        <v>35</v>
      </c>
      <c r="B37" s="15">
        <v>146020.32999999999</v>
      </c>
      <c r="C37" s="15">
        <v>0</v>
      </c>
      <c r="D37" s="15">
        <v>-282599.45999999996</v>
      </c>
      <c r="E37" s="15">
        <v>-3029.22</v>
      </c>
    </row>
    <row r="38" spans="1:5">
      <c r="A38" s="17" t="s">
        <v>36</v>
      </c>
      <c r="B38" s="18">
        <v>7790804.1800000016</v>
      </c>
      <c r="C38" s="18">
        <v>6725138.7900000019</v>
      </c>
      <c r="D38" s="18">
        <v>5505676.2299999725</v>
      </c>
      <c r="E38" s="18">
        <v>2470865.0499999789</v>
      </c>
    </row>
    <row r="39" spans="1:5">
      <c r="A39" s="12"/>
      <c r="B39" s="13"/>
      <c r="C39" s="13"/>
      <c r="D39" s="13"/>
      <c r="E39" s="13"/>
    </row>
    <row r="40" spans="1:5">
      <c r="B40" s="19"/>
      <c r="C40" s="19"/>
      <c r="D40" s="19"/>
      <c r="E40" s="19"/>
    </row>
    <row r="41" spans="1:5">
      <c r="A41" s="21"/>
      <c r="B41" s="22"/>
      <c r="C41" s="22"/>
      <c r="D41" s="22"/>
      <c r="E41" s="22"/>
    </row>
    <row r="42" spans="1:5">
      <c r="A42" s="21"/>
      <c r="B42" s="23"/>
      <c r="C42" s="23"/>
      <c r="D42" s="23"/>
      <c r="E42" s="23"/>
    </row>
    <row r="43" spans="1:5">
      <c r="A43" s="24"/>
      <c r="B43" s="25"/>
      <c r="C43" s="25"/>
      <c r="D43" s="25"/>
      <c r="E43" s="25"/>
    </row>
    <row r="44" spans="1:5">
      <c r="B44" s="7"/>
      <c r="C44" s="7"/>
      <c r="D44" s="7"/>
      <c r="E44" s="7"/>
    </row>
    <row r="45" spans="1:5">
      <c r="A45" s="4"/>
      <c r="B45" s="25"/>
      <c r="C45" s="25"/>
      <c r="D45" s="25"/>
      <c r="E45" s="5" t="s">
        <v>0</v>
      </c>
    </row>
    <row r="46" spans="1:5">
      <c r="A46" s="4"/>
      <c r="B46" s="25"/>
      <c r="C46" s="25"/>
      <c r="D46" s="25"/>
      <c r="E46" s="5" t="s">
        <v>1</v>
      </c>
    </row>
    <row r="47" spans="1:5">
      <c r="A47" s="4"/>
      <c r="B47" s="25"/>
      <c r="C47" s="25"/>
      <c r="D47" s="25"/>
      <c r="E47" s="5"/>
    </row>
    <row r="48" spans="1:5">
      <c r="B48" s="25"/>
      <c r="C48" s="25"/>
      <c r="D48" s="25"/>
      <c r="E48" s="25"/>
    </row>
    <row r="49" spans="1:5">
      <c r="A49" s="8" t="s">
        <v>37</v>
      </c>
      <c r="B49" s="9" t="s">
        <v>240</v>
      </c>
      <c r="C49" s="9" t="s">
        <v>239</v>
      </c>
      <c r="D49" s="9" t="s">
        <v>238</v>
      </c>
      <c r="E49" s="9" t="s">
        <v>237</v>
      </c>
    </row>
    <row r="50" spans="1:5">
      <c r="A50" s="12"/>
      <c r="B50" s="12"/>
      <c r="C50" s="12"/>
      <c r="D50" s="12"/>
      <c r="E50" s="12"/>
    </row>
    <row r="51" spans="1:5">
      <c r="A51" s="26" t="s">
        <v>38</v>
      </c>
      <c r="B51" s="27">
        <v>198854107.72</v>
      </c>
      <c r="C51" s="27">
        <v>202131108.76000002</v>
      </c>
      <c r="D51" s="27">
        <v>180031523.62</v>
      </c>
      <c r="E51" s="27">
        <v>179371492.37000003</v>
      </c>
    </row>
    <row r="52" spans="1:5">
      <c r="A52" s="6" t="s">
        <v>39</v>
      </c>
      <c r="B52" s="29">
        <v>70394.649999999994</v>
      </c>
      <c r="C52" s="29">
        <v>147879.82</v>
      </c>
      <c r="D52" s="29">
        <v>988718.7</v>
      </c>
      <c r="E52" s="29">
        <v>1005256.87</v>
      </c>
    </row>
    <row r="53" spans="1:5">
      <c r="A53" s="6" t="s">
        <v>40</v>
      </c>
      <c r="B53" s="29">
        <v>146400859.97</v>
      </c>
      <c r="C53" s="29">
        <v>150003176.73000002</v>
      </c>
      <c r="D53" s="29">
        <v>147606952.67000002</v>
      </c>
      <c r="E53" s="29">
        <v>145058628.61000001</v>
      </c>
    </row>
    <row r="54" spans="1:5">
      <c r="A54" s="6" t="s">
        <v>41</v>
      </c>
      <c r="B54" s="29">
        <v>14517625.620000001</v>
      </c>
      <c r="C54" s="29">
        <v>12601462.6</v>
      </c>
      <c r="D54" s="29">
        <v>13709389.77</v>
      </c>
      <c r="E54" s="29">
        <v>15102066.899999999</v>
      </c>
    </row>
    <row r="55" spans="1:5">
      <c r="A55" s="6" t="s">
        <v>42</v>
      </c>
      <c r="B55" s="29">
        <v>11452965.779999999</v>
      </c>
      <c r="C55" s="29">
        <v>9273829.8399999999</v>
      </c>
      <c r="D55" s="29">
        <v>2782960.27</v>
      </c>
      <c r="E55" s="29">
        <v>3728017.47</v>
      </c>
    </row>
    <row r="56" spans="1:5">
      <c r="A56" s="6" t="s">
        <v>43</v>
      </c>
      <c r="B56" s="29">
        <v>6782044.5899999999</v>
      </c>
      <c r="C56" s="29">
        <v>4280166.41</v>
      </c>
      <c r="D56" s="29">
        <v>3118253.93</v>
      </c>
      <c r="E56" s="29">
        <v>3245734.44</v>
      </c>
    </row>
    <row r="57" spans="1:5">
      <c r="A57" s="6" t="s">
        <v>44</v>
      </c>
      <c r="B57" s="29">
        <v>19076296.039999999</v>
      </c>
      <c r="C57" s="29">
        <v>25358613.789999999</v>
      </c>
      <c r="D57" s="29">
        <v>11224484.390000001</v>
      </c>
      <c r="E57" s="29">
        <v>10597369.439999999</v>
      </c>
    </row>
    <row r="58" spans="1:5">
      <c r="A58" s="6" t="s">
        <v>45</v>
      </c>
      <c r="B58" s="29">
        <v>186216.01</v>
      </c>
      <c r="C58" s="29">
        <v>239495.71</v>
      </c>
      <c r="D58" s="29">
        <v>146319.69</v>
      </c>
      <c r="E58" s="29">
        <v>227939.96</v>
      </c>
    </row>
    <row r="59" spans="1:5">
      <c r="A59" s="6" t="s">
        <v>46</v>
      </c>
      <c r="B59" s="29">
        <v>367705.06</v>
      </c>
      <c r="C59" s="29">
        <v>226483.86</v>
      </c>
      <c r="D59" s="29">
        <v>454444.2</v>
      </c>
      <c r="E59" s="29">
        <v>406478.68</v>
      </c>
    </row>
    <row r="60" spans="1:5">
      <c r="B60" s="29"/>
      <c r="C60" s="29"/>
      <c r="D60" s="29"/>
      <c r="E60" s="29"/>
    </row>
    <row r="61" spans="1:5">
      <c r="A61" s="26" t="s">
        <v>47</v>
      </c>
      <c r="B61" s="27">
        <v>59652245.82</v>
      </c>
      <c r="C61" s="27">
        <v>58121444.160000004</v>
      </c>
      <c r="D61" s="27">
        <v>57752793.289999999</v>
      </c>
      <c r="E61" s="27">
        <v>58276906.880000003</v>
      </c>
    </row>
    <row r="62" spans="1:5">
      <c r="A62" s="12" t="s">
        <v>48</v>
      </c>
      <c r="B62" s="28">
        <v>29518844.899999999</v>
      </c>
      <c r="C62" s="28">
        <v>29820898</v>
      </c>
      <c r="D62" s="28">
        <v>31490309.120000001</v>
      </c>
      <c r="E62" s="28">
        <v>31843434.489999998</v>
      </c>
    </row>
    <row r="63" spans="1:5">
      <c r="A63" s="6" t="s">
        <v>203</v>
      </c>
      <c r="B63" s="29">
        <v>9337138.6199999992</v>
      </c>
      <c r="C63" s="29">
        <v>9337138.6199999992</v>
      </c>
      <c r="D63" s="29">
        <v>9337138.6199999992</v>
      </c>
      <c r="E63" s="29">
        <v>9337138.6199999992</v>
      </c>
    </row>
    <row r="64" spans="1:5">
      <c r="A64" s="6" t="s">
        <v>49</v>
      </c>
      <c r="B64" s="29">
        <v>20093551.18</v>
      </c>
      <c r="C64" s="29">
        <v>19591912.710000001</v>
      </c>
      <c r="D64" s="29">
        <v>21258266.010000002</v>
      </c>
      <c r="E64" s="29">
        <v>21377152.460000001</v>
      </c>
    </row>
    <row r="65" spans="1:5">
      <c r="A65" s="6" t="s">
        <v>50</v>
      </c>
      <c r="B65" s="29">
        <v>88155.1</v>
      </c>
      <c r="C65" s="29">
        <v>100176.25</v>
      </c>
      <c r="D65" s="29">
        <v>112197.4</v>
      </c>
      <c r="E65" s="29">
        <v>124218.55</v>
      </c>
    </row>
    <row r="66" spans="1:5">
      <c r="A66" s="6" t="s">
        <v>51</v>
      </c>
      <c r="B66" s="29">
        <v>0</v>
      </c>
      <c r="C66" s="29">
        <v>791670.42</v>
      </c>
      <c r="D66" s="29">
        <v>782707.09</v>
      </c>
      <c r="E66" s="29">
        <v>1004924.86</v>
      </c>
    </row>
    <row r="67" spans="1:5">
      <c r="A67" s="12" t="s">
        <v>52</v>
      </c>
      <c r="B67" s="28">
        <v>11214773.74</v>
      </c>
      <c r="C67" s="28">
        <v>11006970.82</v>
      </c>
      <c r="D67" s="28">
        <v>10092868.689999999</v>
      </c>
      <c r="E67" s="28">
        <v>10068065.84</v>
      </c>
    </row>
    <row r="68" spans="1:5">
      <c r="A68" s="12" t="s">
        <v>53</v>
      </c>
      <c r="B68" s="28">
        <v>16410187.479999999</v>
      </c>
      <c r="C68" s="28">
        <v>14929500.41</v>
      </c>
      <c r="D68" s="28">
        <v>14080039.819999998</v>
      </c>
      <c r="E68" s="28">
        <v>14545582.630000001</v>
      </c>
    </row>
    <row r="69" spans="1:5">
      <c r="A69" s="12" t="s">
        <v>54</v>
      </c>
      <c r="B69" s="28">
        <v>2508439.7000000002</v>
      </c>
      <c r="C69" s="28">
        <v>2364074.9300000002</v>
      </c>
      <c r="D69" s="28">
        <v>2089575.66</v>
      </c>
      <c r="E69" s="28">
        <v>1819823.92</v>
      </c>
    </row>
    <row r="70" spans="1:5">
      <c r="A70" s="12"/>
      <c r="B70" s="29"/>
      <c r="C70" s="29"/>
      <c r="D70" s="29"/>
      <c r="E70" s="29"/>
    </row>
    <row r="71" spans="1:5">
      <c r="A71" s="17" t="s">
        <v>55</v>
      </c>
      <c r="B71" s="30">
        <v>258506353.53999999</v>
      </c>
      <c r="C71" s="30">
        <v>260252552.92000002</v>
      </c>
      <c r="D71" s="30">
        <v>237784316.91</v>
      </c>
      <c r="E71" s="30">
        <v>237648399.25000003</v>
      </c>
    </row>
    <row r="72" spans="1:5">
      <c r="B72" s="29"/>
      <c r="C72" s="29"/>
      <c r="D72" s="29"/>
      <c r="E72" s="29"/>
    </row>
    <row r="73" spans="1:5">
      <c r="A73" s="21"/>
      <c r="B73" s="31"/>
      <c r="C73" s="31"/>
      <c r="D73" s="31"/>
      <c r="E73" s="31"/>
    </row>
    <row r="74" spans="1:5">
      <c r="A74" s="21"/>
      <c r="B74" s="31"/>
      <c r="C74" s="31"/>
      <c r="D74" s="31"/>
      <c r="E74" s="31"/>
    </row>
    <row r="75" spans="1:5">
      <c r="A75" s="21"/>
      <c r="B75" s="31"/>
      <c r="C75" s="31"/>
      <c r="D75" s="31"/>
      <c r="E75" s="31"/>
    </row>
    <row r="76" spans="1:5">
      <c r="A76" s="4"/>
      <c r="B76" s="25"/>
      <c r="C76" s="25"/>
      <c r="D76" s="25"/>
      <c r="E76" s="5" t="s">
        <v>0</v>
      </c>
    </row>
    <row r="77" spans="1:5">
      <c r="A77" s="4"/>
      <c r="B77" s="25"/>
      <c r="C77" s="25"/>
      <c r="D77" s="25"/>
      <c r="E77" s="5" t="s">
        <v>1</v>
      </c>
    </row>
    <row r="78" spans="1:5">
      <c r="A78" s="4"/>
      <c r="B78" s="25"/>
      <c r="C78" s="25"/>
      <c r="D78" s="25"/>
      <c r="E78" s="5"/>
    </row>
    <row r="79" spans="1:5">
      <c r="B79" s="25"/>
      <c r="C79" s="25"/>
      <c r="D79" s="25"/>
      <c r="E79" s="25"/>
    </row>
    <row r="80" spans="1:5">
      <c r="A80" s="8" t="s">
        <v>56</v>
      </c>
      <c r="B80" s="9" t="s">
        <v>240</v>
      </c>
      <c r="C80" s="9" t="s">
        <v>239</v>
      </c>
      <c r="D80" s="9" t="s">
        <v>238</v>
      </c>
      <c r="E80" s="9" t="s">
        <v>237</v>
      </c>
    </row>
    <row r="81" spans="1:5">
      <c r="A81" s="12"/>
      <c r="B81" s="12"/>
      <c r="C81" s="12"/>
      <c r="D81" s="12"/>
      <c r="E81" s="12"/>
    </row>
    <row r="82" spans="1:5">
      <c r="A82" s="26" t="s">
        <v>57</v>
      </c>
      <c r="B82" s="27">
        <v>95812243.699999988</v>
      </c>
      <c r="C82" s="27">
        <v>102958651.41</v>
      </c>
      <c r="D82" s="27">
        <v>84466803.430000007</v>
      </c>
      <c r="E82" s="27">
        <v>89488716.289999992</v>
      </c>
    </row>
    <row r="83" spans="1:5">
      <c r="A83" s="6" t="s">
        <v>58</v>
      </c>
      <c r="B83" s="29">
        <v>57172619.109999999</v>
      </c>
      <c r="C83" s="29">
        <v>53280137.810000002</v>
      </c>
      <c r="D83" s="29">
        <v>55762373.649999999</v>
      </c>
      <c r="E83" s="29">
        <v>58492170.309999995</v>
      </c>
    </row>
    <row r="84" spans="1:5">
      <c r="A84" s="6" t="s">
        <v>59</v>
      </c>
      <c r="B84" s="29">
        <v>690348.99</v>
      </c>
      <c r="C84" s="29">
        <v>2217728.2200000002</v>
      </c>
      <c r="D84" s="29">
        <v>1255268.54</v>
      </c>
      <c r="E84" s="29">
        <v>1093197.3900000001</v>
      </c>
    </row>
    <row r="85" spans="1:5">
      <c r="A85" s="6" t="s">
        <v>60</v>
      </c>
      <c r="B85" s="29">
        <v>6795536.9900000002</v>
      </c>
      <c r="C85" s="29">
        <v>6409858.1600000001</v>
      </c>
      <c r="D85" s="29">
        <v>2179496.46</v>
      </c>
      <c r="E85" s="29">
        <v>2446633.88</v>
      </c>
    </row>
    <row r="86" spans="1:5">
      <c r="A86" s="6" t="s">
        <v>61</v>
      </c>
      <c r="B86" s="29">
        <v>41026.78</v>
      </c>
      <c r="C86" s="29">
        <v>0</v>
      </c>
      <c r="D86" s="29">
        <v>6000</v>
      </c>
      <c r="E86" s="29">
        <v>0</v>
      </c>
    </row>
    <row r="87" spans="1:5">
      <c r="A87" s="6" t="s">
        <v>62</v>
      </c>
      <c r="B87" s="29">
        <v>11280975.57</v>
      </c>
      <c r="C87" s="29">
        <v>13711420.189999999</v>
      </c>
      <c r="D87" s="29">
        <v>7975748.0099999998</v>
      </c>
      <c r="E87" s="29">
        <v>7590981.6600000001</v>
      </c>
    </row>
    <row r="88" spans="1:5">
      <c r="A88" s="6" t="s">
        <v>63</v>
      </c>
      <c r="B88" s="29">
        <v>0</v>
      </c>
      <c r="C88" s="29">
        <v>0</v>
      </c>
      <c r="D88" s="29">
        <v>0</v>
      </c>
      <c r="E88" s="29">
        <v>0</v>
      </c>
    </row>
    <row r="89" spans="1:5">
      <c r="A89" s="6" t="s">
        <v>64</v>
      </c>
      <c r="B89" s="29">
        <v>18458913.440000001</v>
      </c>
      <c r="C89" s="29">
        <v>26022001.969999999</v>
      </c>
      <c r="D89" s="29">
        <v>15594602.51</v>
      </c>
      <c r="E89" s="29">
        <v>18330726.109999999</v>
      </c>
    </row>
    <row r="90" spans="1:5">
      <c r="A90" s="6" t="s">
        <v>65</v>
      </c>
      <c r="B90" s="29">
        <v>1372822.82</v>
      </c>
      <c r="C90" s="29">
        <v>1317505.06</v>
      </c>
      <c r="D90" s="29">
        <v>1693314.26</v>
      </c>
      <c r="E90" s="29">
        <v>1535006.94</v>
      </c>
    </row>
    <row r="91" spans="1:5">
      <c r="B91" s="29"/>
      <c r="C91" s="29"/>
      <c r="D91" s="29"/>
      <c r="E91" s="29"/>
    </row>
    <row r="92" spans="1:5">
      <c r="A92" s="26" t="s">
        <v>66</v>
      </c>
      <c r="B92" s="27">
        <v>59411419.530000001</v>
      </c>
      <c r="C92" s="27">
        <v>57512910.649999999</v>
      </c>
      <c r="D92" s="27">
        <v>55999744.049999997</v>
      </c>
      <c r="E92" s="27">
        <v>54189371.82</v>
      </c>
    </row>
    <row r="93" spans="1:5" ht="15" customHeight="1">
      <c r="A93" s="6" t="s">
        <v>58</v>
      </c>
      <c r="B93" s="29">
        <v>3501683.22</v>
      </c>
      <c r="C93" s="29">
        <v>3502455.82</v>
      </c>
      <c r="D93" s="29">
        <v>3564312.03</v>
      </c>
      <c r="E93" s="29">
        <v>3815313.13</v>
      </c>
    </row>
    <row r="94" spans="1:5" ht="15" customHeight="1">
      <c r="A94" s="6" t="s">
        <v>61</v>
      </c>
      <c r="B94" s="29">
        <v>52194473.32</v>
      </c>
      <c r="C94" s="29">
        <v>50621410.579999998</v>
      </c>
      <c r="D94" s="29">
        <v>48970612.229999997</v>
      </c>
      <c r="E94" s="29">
        <v>46958459.630000003</v>
      </c>
    </row>
    <row r="95" spans="1:5">
      <c r="A95" s="6" t="s">
        <v>62</v>
      </c>
      <c r="B95" s="29">
        <v>0</v>
      </c>
      <c r="C95" s="29">
        <v>0</v>
      </c>
      <c r="D95" s="29">
        <v>0</v>
      </c>
      <c r="E95" s="29">
        <v>77301.91</v>
      </c>
    </row>
    <row r="96" spans="1:5">
      <c r="A96" s="6" t="s">
        <v>67</v>
      </c>
      <c r="B96" s="29">
        <v>0</v>
      </c>
      <c r="C96" s="29">
        <v>0</v>
      </c>
      <c r="D96" s="29">
        <v>0</v>
      </c>
      <c r="E96" s="29">
        <v>0</v>
      </c>
    </row>
    <row r="97" spans="1:5">
      <c r="A97" s="6" t="s">
        <v>68</v>
      </c>
      <c r="B97" s="29">
        <v>3715262.99</v>
      </c>
      <c r="C97" s="29">
        <v>3389044.25</v>
      </c>
      <c r="D97" s="29">
        <v>3464819.79</v>
      </c>
      <c r="E97" s="29">
        <v>3338297.15</v>
      </c>
    </row>
    <row r="98" spans="1:5">
      <c r="B98" s="29"/>
      <c r="C98" s="29"/>
      <c r="D98" s="29"/>
      <c r="E98" s="29"/>
    </row>
    <row r="99" spans="1:5">
      <c r="A99" s="26" t="s">
        <v>69</v>
      </c>
      <c r="B99" s="27">
        <v>103282690.31</v>
      </c>
      <c r="C99" s="27">
        <v>99780990.860000014</v>
      </c>
      <c r="D99" s="27">
        <v>97317769.430000007</v>
      </c>
      <c r="E99" s="27">
        <v>93970311.140000001</v>
      </c>
    </row>
    <row r="100" spans="1:5">
      <c r="A100" s="6" t="s">
        <v>70</v>
      </c>
      <c r="B100" s="29">
        <v>29125363.050000001</v>
      </c>
      <c r="C100" s="29">
        <v>28321862.440000001</v>
      </c>
      <c r="D100" s="29">
        <v>27553017.93</v>
      </c>
      <c r="E100" s="29">
        <v>27007459.059999999</v>
      </c>
    </row>
    <row r="101" spans="1:5">
      <c r="A101" s="6" t="s">
        <v>71</v>
      </c>
      <c r="B101" s="29">
        <v>64733989.630000003</v>
      </c>
      <c r="C101" s="29">
        <v>64733989.630000003</v>
      </c>
      <c r="D101" s="29">
        <v>64733989.630000003</v>
      </c>
      <c r="E101" s="29">
        <v>65171323.590000004</v>
      </c>
    </row>
    <row r="102" spans="1:5">
      <c r="A102" s="6" t="s">
        <v>72</v>
      </c>
      <c r="B102" s="29">
        <v>9423337.6300000008</v>
      </c>
      <c r="C102" s="29">
        <v>6725138.79</v>
      </c>
      <c r="D102" s="29">
        <v>5030761.87</v>
      </c>
      <c r="E102" s="29">
        <v>1791528.49</v>
      </c>
    </row>
    <row r="103" spans="1:5">
      <c r="B103" s="29"/>
      <c r="C103" s="29"/>
      <c r="D103" s="29"/>
      <c r="E103" s="29"/>
    </row>
    <row r="104" spans="1:5">
      <c r="A104" s="17" t="s">
        <v>73</v>
      </c>
      <c r="B104" s="30">
        <v>258506353.53999999</v>
      </c>
      <c r="C104" s="30">
        <v>260252552.92000002</v>
      </c>
      <c r="D104" s="30">
        <v>237784316.91000003</v>
      </c>
      <c r="E104" s="30">
        <v>237648399.25</v>
      </c>
    </row>
    <row r="105" spans="1:5">
      <c r="B105" s="29"/>
      <c r="C105" s="29"/>
      <c r="D105" s="29"/>
      <c r="E105" s="29"/>
    </row>
    <row r="106" spans="1:5">
      <c r="A106" s="21"/>
      <c r="B106" s="31"/>
      <c r="C106" s="31"/>
      <c r="D106" s="31"/>
      <c r="E106" s="31"/>
    </row>
    <row r="107" spans="1:5">
      <c r="A107" s="21"/>
      <c r="B107" s="31"/>
      <c r="C107" s="31"/>
      <c r="D107" s="31"/>
      <c r="E107" s="31"/>
    </row>
    <row r="108" spans="1:5">
      <c r="A108" s="21"/>
      <c r="B108" s="31"/>
      <c r="C108" s="31"/>
      <c r="D108" s="31"/>
      <c r="E108" s="31"/>
    </row>
    <row r="109" spans="1:5">
      <c r="A109" s="21"/>
      <c r="B109" s="31"/>
      <c r="C109" s="31"/>
      <c r="D109" s="31"/>
      <c r="E109" s="31"/>
    </row>
  </sheetData>
  <printOptions horizontalCentered="1"/>
  <pageMargins left="0.25" right="0.25" top="0.75" bottom="0.75" header="0.3" footer="0.3"/>
  <pageSetup paperSize="9" scale="3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FAB5-B567-4787-9735-F6086BD64789}">
  <dimension ref="A1:E46"/>
  <sheetViews>
    <sheetView zoomScale="85" zoomScaleNormal="85" workbookViewId="0">
      <pane xSplit="1" ySplit="7" topLeftCell="B8" activePane="bottomRight" state="frozen"/>
      <selection activeCell="M20" sqref="M20"/>
      <selection pane="topRight" activeCell="M20" sqref="M20"/>
      <selection pane="bottomLeft" activeCell="M20" sqref="M20"/>
      <selection pane="bottomRight" activeCell="B21" sqref="B21"/>
    </sheetView>
  </sheetViews>
  <sheetFormatPr defaultRowHeight="15"/>
  <cols>
    <col min="1" max="1" width="77.85546875" bestFit="1" customWidth="1"/>
    <col min="2" max="2" width="14.85546875" customWidth="1"/>
    <col min="3" max="5" width="13.42578125" customWidth="1"/>
  </cols>
  <sheetData>
    <row r="1" spans="1:5">
      <c r="A1" s="21"/>
      <c r="B1" s="31"/>
      <c r="C1" s="31"/>
      <c r="D1" s="31"/>
      <c r="E1" s="31"/>
    </row>
    <row r="2" spans="1:5">
      <c r="A2" s="4"/>
      <c r="B2" s="25"/>
      <c r="C2" s="25"/>
      <c r="D2" s="25"/>
      <c r="E2" s="5" t="s">
        <v>0</v>
      </c>
    </row>
    <row r="3" spans="1:5">
      <c r="A3" s="4"/>
      <c r="B3" s="25"/>
      <c r="C3" s="25"/>
      <c r="D3" s="25"/>
      <c r="E3" s="5" t="s">
        <v>1</v>
      </c>
    </row>
    <row r="4" spans="1:5">
      <c r="A4" s="4"/>
      <c r="B4" s="25"/>
      <c r="C4" s="25"/>
      <c r="D4" s="25"/>
      <c r="E4" s="5"/>
    </row>
    <row r="5" spans="1:5">
      <c r="A5" s="6"/>
      <c r="B5" s="25"/>
      <c r="C5" s="25"/>
      <c r="D5" s="25"/>
      <c r="E5" s="25"/>
    </row>
    <row r="6" spans="1:5">
      <c r="A6" s="33" t="s">
        <v>74</v>
      </c>
      <c r="E6" s="3"/>
    </row>
    <row r="7" spans="1:5">
      <c r="A7" s="32" t="s">
        <v>75</v>
      </c>
      <c r="B7" s="9" t="s">
        <v>239</v>
      </c>
      <c r="C7" s="9" t="s">
        <v>238</v>
      </c>
      <c r="D7" s="9" t="s">
        <v>237</v>
      </c>
      <c r="E7" s="9" t="s">
        <v>236</v>
      </c>
    </row>
    <row r="8" spans="1:5">
      <c r="A8" s="6"/>
      <c r="B8" s="6"/>
      <c r="C8" s="6"/>
      <c r="D8" s="6"/>
      <c r="E8" s="34"/>
    </row>
    <row r="9" spans="1:5">
      <c r="A9" s="35" t="s">
        <v>76</v>
      </c>
      <c r="B9" s="36">
        <v>0.75787074383662101</v>
      </c>
      <c r="C9" s="36">
        <v>0.84620061594147089</v>
      </c>
      <c r="D9" s="36">
        <v>0.85699114189714654</v>
      </c>
      <c r="E9" s="36">
        <v>0.85556060823554525</v>
      </c>
    </row>
    <row r="10" spans="1:5">
      <c r="A10" s="35" t="s">
        <v>77</v>
      </c>
      <c r="B10" s="36">
        <v>9.2250886512334498E-2</v>
      </c>
      <c r="C10" s="36">
        <v>9.6170328203622646E-2</v>
      </c>
      <c r="D10" s="36">
        <v>9.4988343095246938E-2</v>
      </c>
      <c r="E10" s="36">
        <v>9.6227621854062931E-2</v>
      </c>
    </row>
    <row r="11" spans="1:5">
      <c r="A11" s="37" t="s">
        <v>78</v>
      </c>
      <c r="B11" s="38">
        <v>2.4335064757606767E-3</v>
      </c>
      <c r="C11" s="38">
        <v>3.4351648877418892E-3</v>
      </c>
      <c r="D11" s="38">
        <v>3.1047251622504895E-3</v>
      </c>
      <c r="E11" s="38">
        <v>3.258407298348788E-3</v>
      </c>
    </row>
    <row r="12" spans="1:5">
      <c r="A12" s="39" t="s">
        <v>79</v>
      </c>
      <c r="B12" s="38">
        <v>8.9372508637029419E-2</v>
      </c>
      <c r="C12" s="38">
        <v>3.8189014039238522E-2</v>
      </c>
      <c r="D12" s="38">
        <v>2.8601677723852109E-2</v>
      </c>
      <c r="E12" s="38">
        <v>2.7629440432979036E-2</v>
      </c>
    </row>
    <row r="13" spans="1:5">
      <c r="A13" s="39" t="s">
        <v>80</v>
      </c>
      <c r="B13" s="36">
        <v>9.1527513423951309E-2</v>
      </c>
      <c r="C13" s="36">
        <v>4.0503763295434814E-2</v>
      </c>
      <c r="D13" s="36">
        <v>3.0958872606429409E-2</v>
      </c>
      <c r="E13" s="36">
        <v>2.9269880075333238E-2</v>
      </c>
    </row>
    <row r="14" spans="1:5">
      <c r="A14" s="39" t="s">
        <v>195</v>
      </c>
      <c r="B14" s="36">
        <v>3.3174760713929996E-2</v>
      </c>
      <c r="C14" s="36">
        <v>3.2305249268016679E-2</v>
      </c>
      <c r="D14" s="36">
        <v>3.6147788456040476E-2</v>
      </c>
      <c r="E14" s="36">
        <v>3.5558677839672891E-2</v>
      </c>
    </row>
    <row r="15" spans="1:5">
      <c r="A15" s="39" t="s">
        <v>196</v>
      </c>
      <c r="B15" s="36">
        <v>-1.344628727852859E-2</v>
      </c>
      <c r="C15" s="36">
        <v>7.6156185277562072E-2</v>
      </c>
      <c r="D15" s="36">
        <v>7.7946073499501889E-2</v>
      </c>
      <c r="E15" s="36">
        <v>9.1481012181918286E-2</v>
      </c>
    </row>
    <row r="16" spans="1:5">
      <c r="A16" s="39" t="s">
        <v>223</v>
      </c>
      <c r="B16" s="54">
        <v>9.2446543540589676</v>
      </c>
      <c r="C16" s="54">
        <v>10.701117687666091</v>
      </c>
      <c r="D16" s="54">
        <v>11.9758937075347</v>
      </c>
      <c r="E16" s="54">
        <v>11.833577674188694</v>
      </c>
    </row>
    <row r="17" spans="1:5">
      <c r="A17" s="39" t="s">
        <v>224</v>
      </c>
      <c r="B17" s="54">
        <v>26.441349484275328</v>
      </c>
      <c r="C17" s="54">
        <v>27.573214461902467</v>
      </c>
      <c r="D17" s="54">
        <v>30.817059118510212</v>
      </c>
      <c r="E17" s="54">
        <v>30.801337572912981</v>
      </c>
    </row>
    <row r="18" spans="1:5">
      <c r="A18" s="39"/>
      <c r="B18" s="39"/>
      <c r="C18" s="36"/>
      <c r="D18" s="36"/>
      <c r="E18" s="36"/>
    </row>
    <row r="19" spans="1:5">
      <c r="A19" s="32" t="s">
        <v>81</v>
      </c>
      <c r="B19" s="9">
        <v>2023</v>
      </c>
      <c r="C19" s="36"/>
      <c r="D19" s="36"/>
      <c r="E19" s="36"/>
    </row>
    <row r="20" spans="1:5">
      <c r="A20" s="39"/>
      <c r="B20" s="36"/>
      <c r="C20" s="36"/>
      <c r="D20" s="36"/>
      <c r="E20" s="36"/>
    </row>
    <row r="21" spans="1:5">
      <c r="A21" s="39" t="s">
        <v>82</v>
      </c>
      <c r="B21" s="36">
        <v>1.1937659410377702E-2</v>
      </c>
      <c r="C21" s="40"/>
      <c r="D21" s="36"/>
      <c r="E21" s="40"/>
    </row>
    <row r="22" spans="1:5">
      <c r="A22" s="39" t="s">
        <v>83</v>
      </c>
      <c r="B22" s="38">
        <v>5.6574213139566121E-2</v>
      </c>
      <c r="C22" s="38"/>
      <c r="D22" s="38"/>
      <c r="E22" s="38"/>
    </row>
    <row r="23" spans="1:5">
      <c r="A23" s="35" t="s">
        <v>84</v>
      </c>
      <c r="B23" s="36">
        <v>2.3154076356027464E-2</v>
      </c>
      <c r="C23" s="36"/>
      <c r="D23" s="36"/>
      <c r="E23" s="36"/>
    </row>
    <row r="24" spans="1:5">
      <c r="A24" s="35" t="s">
        <v>85</v>
      </c>
      <c r="B24" s="36">
        <v>0.91620778805831349</v>
      </c>
      <c r="C24" s="36"/>
      <c r="D24" s="36"/>
      <c r="E24" s="36"/>
    </row>
    <row r="25" spans="1:5">
      <c r="A25" s="39" t="s">
        <v>86</v>
      </c>
      <c r="B25" s="41">
        <v>2.1313879099165525</v>
      </c>
      <c r="C25" s="41"/>
      <c r="D25" s="41"/>
      <c r="E25" s="41"/>
    </row>
    <row r="26" spans="1:5">
      <c r="A26" s="39" t="s">
        <v>87</v>
      </c>
      <c r="B26" s="38">
        <v>1.4433802614129645</v>
      </c>
      <c r="C26" s="38"/>
      <c r="D26" s="38"/>
      <c r="E26" s="38"/>
    </row>
    <row r="27" spans="1:5">
      <c r="A27" s="39" t="s">
        <v>88</v>
      </c>
      <c r="B27" s="36">
        <v>0.35522445099678379</v>
      </c>
      <c r="C27" s="36"/>
      <c r="D27" s="36"/>
      <c r="E27" s="36"/>
    </row>
    <row r="28" spans="1:5">
      <c r="A28" s="39" t="s">
        <v>89</v>
      </c>
      <c r="B28" s="38">
        <v>0.59073091659432608</v>
      </c>
      <c r="C28" s="38"/>
      <c r="D28" s="38"/>
      <c r="E28" s="38"/>
    </row>
    <row r="29" spans="1:5">
      <c r="A29" s="6"/>
      <c r="E29" s="3"/>
    </row>
    <row r="30" spans="1:5">
      <c r="A30" s="6"/>
      <c r="B30" s="42"/>
      <c r="E30" s="3"/>
    </row>
    <row r="31" spans="1:5" s="49" customFormat="1" ht="11.25">
      <c r="A31" s="47"/>
      <c r="B31" s="48"/>
      <c r="C31" s="48"/>
      <c r="D31" s="48"/>
      <c r="E31" s="48"/>
    </row>
    <row r="32" spans="1:5" s="49" customFormat="1" ht="11.25">
      <c r="A32" s="47"/>
      <c r="B32" s="51"/>
      <c r="C32" s="51"/>
      <c r="D32" s="51"/>
      <c r="E32" s="51"/>
    </row>
    <row r="33" spans="1:5">
      <c r="A33" s="45"/>
      <c r="B33" s="46"/>
      <c r="C33" s="46"/>
      <c r="D33" s="46"/>
      <c r="E33" s="46"/>
    </row>
    <row r="34" spans="1:5" s="49" customFormat="1" ht="11.25">
      <c r="A34" s="47"/>
      <c r="B34" s="48"/>
      <c r="C34" s="48"/>
      <c r="D34" s="48"/>
      <c r="E34" s="48"/>
    </row>
    <row r="35" spans="1:5" s="49" customFormat="1" ht="11.25">
      <c r="A35" s="47"/>
      <c r="B35" s="50"/>
      <c r="C35" s="50"/>
      <c r="D35" s="50"/>
      <c r="E35" s="50"/>
    </row>
    <row r="36" spans="1:5" s="49" customFormat="1" ht="11.25">
      <c r="A36" s="47"/>
      <c r="B36" s="48"/>
      <c r="C36" s="48"/>
      <c r="D36" s="48"/>
      <c r="E36" s="48"/>
    </row>
    <row r="37" spans="1:5" s="49" customFormat="1" ht="11.25">
      <c r="A37" s="47"/>
      <c r="B37" s="50"/>
      <c r="C37" s="50"/>
      <c r="D37" s="50"/>
      <c r="E37" s="50"/>
    </row>
    <row r="38" spans="1:5">
      <c r="A38" s="47"/>
      <c r="B38" s="48"/>
      <c r="C38" s="48"/>
      <c r="D38" s="48"/>
      <c r="E38" s="48"/>
    </row>
    <row r="39" spans="1:5">
      <c r="A39" s="47"/>
      <c r="B39" s="50"/>
      <c r="C39" s="50"/>
      <c r="D39" s="50"/>
      <c r="E39" s="50"/>
    </row>
    <row r="40" spans="1:5">
      <c r="A40" s="39"/>
      <c r="B40" s="36"/>
      <c r="C40" s="36"/>
      <c r="D40" s="36"/>
      <c r="E40" s="36"/>
    </row>
    <row r="41" spans="1:5">
      <c r="A41" s="39"/>
      <c r="B41" s="36"/>
      <c r="C41" s="36"/>
      <c r="D41" s="36"/>
      <c r="E41" s="36"/>
    </row>
    <row r="42" spans="1:5">
      <c r="A42" s="47"/>
      <c r="B42" s="48"/>
      <c r="C42" s="48"/>
      <c r="D42" s="48"/>
      <c r="E42" s="48"/>
    </row>
    <row r="43" spans="1:5">
      <c r="A43" s="47"/>
      <c r="B43" s="48"/>
      <c r="C43" s="48"/>
      <c r="D43" s="48"/>
      <c r="E43" s="48"/>
    </row>
    <row r="44" spans="1:5">
      <c r="A44" s="47"/>
      <c r="B44" s="48"/>
      <c r="C44" s="48"/>
      <c r="D44" s="48"/>
      <c r="E44" s="48"/>
    </row>
    <row r="45" spans="1:5">
      <c r="A45" s="47"/>
      <c r="B45" s="48"/>
      <c r="C45" s="48"/>
      <c r="D45" s="48"/>
      <c r="E45" s="48"/>
    </row>
    <row r="46" spans="1:5">
      <c r="A46" s="39"/>
      <c r="B46" s="36"/>
      <c r="C46" s="36"/>
      <c r="D46" s="36"/>
      <c r="E46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68</vt:i4>
      </vt:variant>
    </vt:vector>
  </HeadingPairs>
  <TitlesOfParts>
    <vt:vector size="68" baseType="lpstr">
      <vt:lpstr>Indicadores_1T2025</vt:lpstr>
      <vt:lpstr>Demonstrações_1T2025</vt:lpstr>
      <vt:lpstr>Indicadores_4T2024</vt:lpstr>
      <vt:lpstr>Demonstrações_4T2024</vt:lpstr>
      <vt:lpstr>Indicadores_3T2024</vt:lpstr>
      <vt:lpstr>Demonstrações_3T2024</vt:lpstr>
      <vt:lpstr>Indicadores_2T2024</vt:lpstr>
      <vt:lpstr>Demonstrações_2T2024</vt:lpstr>
      <vt:lpstr>Indicadores_1T2024</vt:lpstr>
      <vt:lpstr>Demonstrações_1T2024</vt:lpstr>
      <vt:lpstr>Indicadores_4T2023</vt:lpstr>
      <vt:lpstr>Demonstrações_4T2023</vt:lpstr>
      <vt:lpstr>Indicadores_3T2023</vt:lpstr>
      <vt:lpstr>Demonstrações_3T2023 </vt:lpstr>
      <vt:lpstr>Indicadores_2T2023</vt:lpstr>
      <vt:lpstr>Demonstrações_2T2023</vt:lpstr>
      <vt:lpstr>Indicadores_1T2023</vt:lpstr>
      <vt:lpstr>Demonstrações_1T2023</vt:lpstr>
      <vt:lpstr>Indicadores_4T2022</vt:lpstr>
      <vt:lpstr>Demonstrações_4T2022</vt:lpstr>
      <vt:lpstr>Demonstrações_3T2022</vt:lpstr>
      <vt:lpstr>Indicadores_3T2022</vt:lpstr>
      <vt:lpstr>Demonstrações_2T2022</vt:lpstr>
      <vt:lpstr>Indicadores_2T2022</vt:lpstr>
      <vt:lpstr>Demonstrações_1T2022</vt:lpstr>
      <vt:lpstr>Indicadores_1T2022</vt:lpstr>
      <vt:lpstr>Demonstrações_4T2021</vt:lpstr>
      <vt:lpstr>Indicadores_4T2021</vt:lpstr>
      <vt:lpstr>Demonstrações_3T2021</vt:lpstr>
      <vt:lpstr>Indicadores_3T2021</vt:lpstr>
      <vt:lpstr>Demonstrações_2T2021</vt:lpstr>
      <vt:lpstr>Indicadores_2T2021</vt:lpstr>
      <vt:lpstr>Demonstrações_1T2021</vt:lpstr>
      <vt:lpstr>Indicadores_1T2021</vt:lpstr>
      <vt:lpstr>Demonstrações_4T2020</vt:lpstr>
      <vt:lpstr>Indicadores_4T2020</vt:lpstr>
      <vt:lpstr>Demonstrações_3T2020</vt:lpstr>
      <vt:lpstr>Indicadores_3T2020</vt:lpstr>
      <vt:lpstr>Demonstrações_2T2020</vt:lpstr>
      <vt:lpstr>Indicadores_2T2020</vt:lpstr>
      <vt:lpstr>Demonstrações_1T2020</vt:lpstr>
      <vt:lpstr>Indicadores_1T2020</vt:lpstr>
      <vt:lpstr>Demonstrações_4T2019</vt:lpstr>
      <vt:lpstr>Indicadores_4T2019</vt:lpstr>
      <vt:lpstr>Demonstrações_3T2019</vt:lpstr>
      <vt:lpstr>Indicadores_3T2019</vt:lpstr>
      <vt:lpstr>Demonstrações_2T2019</vt:lpstr>
      <vt:lpstr>Indicadores_2T2019</vt:lpstr>
      <vt:lpstr>Demonstrações_1T2019</vt:lpstr>
      <vt:lpstr>Indicadores_1T2019</vt:lpstr>
      <vt:lpstr>Demonstrações_4T2018</vt:lpstr>
      <vt:lpstr>Indicadores_4T2018</vt:lpstr>
      <vt:lpstr>Demonstrações_3T2018</vt:lpstr>
      <vt:lpstr>Indicadores_3T2018</vt:lpstr>
      <vt:lpstr>Demonstrações_2T2018</vt:lpstr>
      <vt:lpstr>Indicadores_2T2018</vt:lpstr>
      <vt:lpstr>Demonstrações_1T2018</vt:lpstr>
      <vt:lpstr>Indicadores_1T2018</vt:lpstr>
      <vt:lpstr>Demonstrações_4T2017</vt:lpstr>
      <vt:lpstr>Indicadores_4T2017</vt:lpstr>
      <vt:lpstr>Demonstrações_3T2017</vt:lpstr>
      <vt:lpstr>Indicadores_3T2017</vt:lpstr>
      <vt:lpstr>Demonstrações_2T2017</vt:lpstr>
      <vt:lpstr>Indicadores_2T2017</vt:lpstr>
      <vt:lpstr>Demonstrações_1T2017</vt:lpstr>
      <vt:lpstr>Indicadores_1T2017</vt:lpstr>
      <vt:lpstr>Demonstrações_4T2016</vt:lpstr>
      <vt:lpstr>Indicadores_4T2016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Batalhoti Campos (CONTABILIDADE)</dc:creator>
  <cp:lastModifiedBy>Renata Foltran Mancini (CONTABILIDADE)</cp:lastModifiedBy>
  <dcterms:created xsi:type="dcterms:W3CDTF">2018-07-27T16:30:13Z</dcterms:created>
  <dcterms:modified xsi:type="dcterms:W3CDTF">2025-05-05T12:20:23Z</dcterms:modified>
</cp:coreProperties>
</file>